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mccarranops-my.sharepoint.com/personal/sammraw_lasairport_com/Documents/Desktop/"/>
    </mc:Choice>
  </mc:AlternateContent>
  <xr:revisionPtr revIDLastSave="3929" documentId="11_F25DC773A252ABDACC104890D19F513C5ADE58F7" xr6:coauthVersionLast="47" xr6:coauthVersionMax="47" xr10:uidLastSave="{DDB764FA-6574-4A9D-8456-78610F10F991}"/>
  <bookViews>
    <workbookView xWindow="-120" yWindow="-120" windowWidth="29040" windowHeight="15840" xr2:uid="{00000000-000D-0000-FFFF-FFFF00000000}"/>
  </bookViews>
  <sheets>
    <sheet name="aircraft type" sheetId="3" r:id="rId1"/>
    <sheet name="non-stop seats" sheetId="5" r:id="rId2"/>
    <sheet name="non-stop flights" sheetId="4" r:id="rId3"/>
    <sheet name="Distance" sheetId="7" r:id="rId4"/>
    <sheet name="non-stop seats 13 mo" sheetId="6" r:id="rId5"/>
    <sheet name="Departing Seat by Day and Hour" sheetId="13" r:id="rId6"/>
    <sheet name="Arriving Seat by Day and Hour" sheetId="12" r:id="rId7"/>
    <sheet name="Quarterly Outlook" sheetId="9" r:id="rId8"/>
    <sheet name="Schedule Compare" sheetId="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9" l="1"/>
  <c r="J45" i="9"/>
  <c r="K45" i="9"/>
  <c r="L45" i="9"/>
  <c r="E45" i="9"/>
  <c r="F45" i="9"/>
  <c r="G45" i="9"/>
  <c r="D45" i="9"/>
  <c r="I21" i="9"/>
  <c r="I47" i="9" s="1"/>
  <c r="J21" i="9"/>
  <c r="J47" i="9" s="1"/>
  <c r="K21" i="9"/>
  <c r="L21" i="9"/>
  <c r="F21" i="9"/>
  <c r="G21" i="9"/>
  <c r="E21" i="9"/>
  <c r="D21" i="9"/>
  <c r="D47" i="9" l="1"/>
  <c r="K47" i="9"/>
  <c r="G47" i="9"/>
  <c r="E47" i="9"/>
  <c r="L47" i="9"/>
  <c r="F47" i="9"/>
  <c r="AF86" i="12" l="1"/>
  <c r="AF63" i="12"/>
  <c r="AF64" i="12"/>
  <c r="AF65" i="12"/>
  <c r="AF66" i="12"/>
  <c r="AF67" i="12"/>
  <c r="AF68" i="12"/>
  <c r="AF69" i="12"/>
  <c r="AF70" i="12"/>
  <c r="AF71" i="12"/>
  <c r="AF72" i="12"/>
  <c r="AF73" i="12"/>
  <c r="AF74" i="12"/>
  <c r="AF75" i="12"/>
  <c r="AF76" i="12"/>
  <c r="AF77" i="12"/>
  <c r="AF78" i="12"/>
  <c r="AF79" i="12"/>
  <c r="AF80" i="12"/>
  <c r="AF81" i="12"/>
  <c r="AF82" i="12"/>
  <c r="AF83" i="12"/>
  <c r="AF84" i="12"/>
  <c r="AF85" i="12"/>
  <c r="AF62" i="12"/>
  <c r="AF58" i="12"/>
  <c r="AF30" i="12"/>
  <c r="AF86" i="13"/>
  <c r="AF64" i="13"/>
  <c r="AF65" i="13"/>
  <c r="AF66" i="13"/>
  <c r="AF67" i="13"/>
  <c r="AF68" i="13"/>
  <c r="AF69" i="13"/>
  <c r="AF70" i="13"/>
  <c r="AF71" i="13"/>
  <c r="AF72" i="13"/>
  <c r="AF73" i="13"/>
  <c r="AF74" i="13"/>
  <c r="AF75" i="13"/>
  <c r="AF76" i="13"/>
  <c r="AF77" i="13"/>
  <c r="AF78" i="13"/>
  <c r="AF79" i="13"/>
  <c r="AF80" i="13"/>
  <c r="AF81" i="13"/>
  <c r="AF82" i="13"/>
  <c r="AF83" i="13"/>
  <c r="AF84" i="13"/>
  <c r="AF85" i="13"/>
  <c r="AF63" i="13"/>
  <c r="AF62" i="13"/>
  <c r="AF58" i="13"/>
  <c r="AF30" i="13"/>
  <c r="AM137" i="4"/>
  <c r="AM138" i="4"/>
  <c r="AM139" i="4"/>
  <c r="AM140" i="4"/>
  <c r="AM141" i="4"/>
  <c r="AM142" i="4"/>
  <c r="AM143" i="4"/>
  <c r="AM144" i="4"/>
  <c r="AM145" i="4"/>
  <c r="AM163" i="4"/>
  <c r="AM164" i="4"/>
  <c r="AM165" i="4"/>
  <c r="AM166" i="4"/>
  <c r="AM167" i="4"/>
  <c r="AM168" i="4"/>
  <c r="AM169" i="4"/>
  <c r="AM170" i="4"/>
  <c r="AM171" i="4"/>
  <c r="AM172" i="4"/>
  <c r="AM173" i="4"/>
  <c r="Q14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2" i="1"/>
  <c r="Q48" i="1"/>
  <c r="Q6" i="1"/>
  <c r="Q7" i="1"/>
  <c r="Q8" i="1"/>
  <c r="Q9" i="1"/>
  <c r="Q10" i="1"/>
  <c r="Q11" i="1"/>
  <c r="Q5" i="1"/>
  <c r="E49" i="1"/>
  <c r="G49" i="1"/>
  <c r="I49" i="1"/>
  <c r="J49" i="1"/>
  <c r="L49" i="1"/>
  <c r="O49" i="1"/>
  <c r="P49" i="1"/>
  <c r="Q49" i="1" s="1"/>
  <c r="D49" i="1"/>
  <c r="M48" i="1"/>
  <c r="K48" i="1"/>
  <c r="H48" i="1"/>
  <c r="F48" i="1"/>
  <c r="P15" i="1"/>
  <c r="Q15" i="1" s="1"/>
  <c r="O15" i="1"/>
  <c r="L15" i="1"/>
  <c r="J15" i="1"/>
  <c r="I15" i="1"/>
  <c r="G15" i="1"/>
  <c r="E15" i="1"/>
  <c r="D15" i="1"/>
  <c r="E176" i="4"/>
  <c r="F176" i="4"/>
  <c r="G176" i="4"/>
  <c r="H176" i="4"/>
  <c r="I176" i="4"/>
  <c r="J176" i="4"/>
  <c r="K176" i="4"/>
  <c r="L176" i="4"/>
  <c r="M176" i="4"/>
  <c r="N176" i="4"/>
  <c r="P176" i="4"/>
  <c r="Q176" i="4"/>
  <c r="R176" i="4"/>
  <c r="S176" i="4"/>
  <c r="T176" i="4"/>
  <c r="U176" i="4"/>
  <c r="V176" i="4"/>
  <c r="W176" i="4"/>
  <c r="X176" i="4"/>
  <c r="Y176" i="4"/>
  <c r="Z176" i="4"/>
  <c r="AA176" i="4"/>
  <c r="AB176" i="4"/>
  <c r="AC176" i="4"/>
  <c r="AH176" i="4"/>
  <c r="AI176" i="4"/>
  <c r="AJ176" i="4"/>
  <c r="AK176" i="4"/>
  <c r="AL176" i="4"/>
  <c r="D176" i="4"/>
  <c r="U9" i="3"/>
  <c r="U10" i="3"/>
  <c r="U11" i="3"/>
  <c r="U12" i="3"/>
  <c r="U13" i="3"/>
  <c r="U14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9" i="3"/>
  <c r="U40" i="3"/>
  <c r="U45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9" i="3"/>
  <c r="T40" i="3"/>
  <c r="T45" i="3"/>
  <c r="U8" i="3"/>
  <c r="T9" i="3"/>
  <c r="T10" i="3"/>
  <c r="T11" i="3"/>
  <c r="T12" i="3"/>
  <c r="T13" i="3"/>
  <c r="T14" i="3"/>
  <c r="T16" i="3"/>
  <c r="T8" i="3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D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W62" i="12"/>
  <c r="X62" i="12"/>
  <c r="Y62" i="12"/>
  <c r="Z62" i="12"/>
  <c r="AA62" i="12"/>
  <c r="AB62" i="12"/>
  <c r="AC62" i="12"/>
  <c r="AD62" i="12"/>
  <c r="AE62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B63" i="12"/>
  <c r="AC63" i="12"/>
  <c r="AD63" i="12"/>
  <c r="AE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AD64" i="12"/>
  <c r="AE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AD65" i="12"/>
  <c r="AE65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Z66" i="12"/>
  <c r="AA66" i="12"/>
  <c r="AB66" i="12"/>
  <c r="AC66" i="12"/>
  <c r="AD66" i="12"/>
  <c r="AE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Z67" i="12"/>
  <c r="AA67" i="12"/>
  <c r="AB67" i="12"/>
  <c r="AC67" i="12"/>
  <c r="AD67" i="12"/>
  <c r="AE67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Z68" i="12"/>
  <c r="AA68" i="12"/>
  <c r="AB68" i="12"/>
  <c r="AC68" i="12"/>
  <c r="AD68" i="12"/>
  <c r="AE68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AD69" i="12"/>
  <c r="AE69" i="12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AD70" i="12"/>
  <c r="AE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Z71" i="12"/>
  <c r="AA71" i="12"/>
  <c r="AB71" i="12"/>
  <c r="AC71" i="12"/>
  <c r="AD71" i="12"/>
  <c r="AE71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AB72" i="12"/>
  <c r="AC72" i="12"/>
  <c r="AD72" i="12"/>
  <c r="AE72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Z73" i="12"/>
  <c r="AA73" i="12"/>
  <c r="AB73" i="12"/>
  <c r="AC73" i="12"/>
  <c r="AD73" i="12"/>
  <c r="AE73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Z74" i="12"/>
  <c r="AA74" i="12"/>
  <c r="AB74" i="12"/>
  <c r="AC74" i="12"/>
  <c r="AD74" i="12"/>
  <c r="AE74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Z75" i="12"/>
  <c r="AA75" i="12"/>
  <c r="AB75" i="12"/>
  <c r="AC75" i="12"/>
  <c r="AD75" i="12"/>
  <c r="AE75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Z76" i="12"/>
  <c r="AA76" i="12"/>
  <c r="AB76" i="12"/>
  <c r="AC76" i="12"/>
  <c r="AD76" i="12"/>
  <c r="AE76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Z77" i="12"/>
  <c r="AA77" i="12"/>
  <c r="AB77" i="12"/>
  <c r="AC77" i="12"/>
  <c r="AD77" i="12"/>
  <c r="AE77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Z78" i="12"/>
  <c r="AA78" i="12"/>
  <c r="AB78" i="12"/>
  <c r="AC78" i="12"/>
  <c r="AD78" i="12"/>
  <c r="AE78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AB79" i="12"/>
  <c r="AC79" i="12"/>
  <c r="AD79" i="12"/>
  <c r="AE79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W80" i="12"/>
  <c r="X80" i="12"/>
  <c r="Y80" i="12"/>
  <c r="Z80" i="12"/>
  <c r="AA80" i="12"/>
  <c r="AB80" i="12"/>
  <c r="AC80" i="12"/>
  <c r="AD80" i="12"/>
  <c r="AE80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Z81" i="12"/>
  <c r="AA81" i="12"/>
  <c r="AB81" i="12"/>
  <c r="AC81" i="12"/>
  <c r="AD81" i="12"/>
  <c r="AE81" i="12"/>
  <c r="D82" i="12"/>
  <c r="E82" i="12"/>
  <c r="F82" i="12"/>
  <c r="G82" i="12"/>
  <c r="H82" i="12"/>
  <c r="I82" i="12"/>
  <c r="J82" i="12"/>
  <c r="K82" i="12"/>
  <c r="L82" i="12"/>
  <c r="M82" i="12"/>
  <c r="N82" i="12"/>
  <c r="O82" i="12"/>
  <c r="P82" i="12"/>
  <c r="Q82" i="12"/>
  <c r="R82" i="12"/>
  <c r="S82" i="12"/>
  <c r="T82" i="12"/>
  <c r="U82" i="12"/>
  <c r="V82" i="12"/>
  <c r="W82" i="12"/>
  <c r="X82" i="12"/>
  <c r="Y82" i="12"/>
  <c r="Z82" i="12"/>
  <c r="AA82" i="12"/>
  <c r="AB82" i="12"/>
  <c r="AC82" i="12"/>
  <c r="AD82" i="12"/>
  <c r="AE82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Z83" i="12"/>
  <c r="AA83" i="12"/>
  <c r="AB83" i="12"/>
  <c r="AC83" i="12"/>
  <c r="AD83" i="12"/>
  <c r="AE83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Z84" i="12"/>
  <c r="AA84" i="12"/>
  <c r="AB84" i="12"/>
  <c r="AC84" i="12"/>
  <c r="AD84" i="12"/>
  <c r="AE84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Q85" i="12"/>
  <c r="R85" i="12"/>
  <c r="R86" i="12" s="1"/>
  <c r="S85" i="12"/>
  <c r="T85" i="12"/>
  <c r="U85" i="12"/>
  <c r="V85" i="12"/>
  <c r="W85" i="12"/>
  <c r="X85" i="12"/>
  <c r="Y85" i="12"/>
  <c r="Z85" i="12"/>
  <c r="AA85" i="12"/>
  <c r="AB85" i="12"/>
  <c r="AC85" i="12"/>
  <c r="AD85" i="12"/>
  <c r="AE85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62" i="12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B58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B30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C64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C65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C66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C67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C68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C69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C71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AD71" i="13"/>
  <c r="AE71" i="13"/>
  <c r="C72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C73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C74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C75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C76" i="13"/>
  <c r="D76" i="13"/>
  <c r="E76" i="13"/>
  <c r="F76" i="13"/>
  <c r="G76" i="13"/>
  <c r="H76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C77" i="13"/>
  <c r="D77" i="13"/>
  <c r="E77" i="13"/>
  <c r="F77" i="13"/>
  <c r="G77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C78" i="13"/>
  <c r="D78" i="13"/>
  <c r="E78" i="13"/>
  <c r="F78" i="13"/>
  <c r="G78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C79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C80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Z80" i="13"/>
  <c r="AA80" i="13"/>
  <c r="AB80" i="13"/>
  <c r="AC80" i="13"/>
  <c r="AD80" i="13"/>
  <c r="AE80" i="13"/>
  <c r="C81" i="13"/>
  <c r="D81" i="13"/>
  <c r="E81" i="13"/>
  <c r="F81" i="13"/>
  <c r="G81" i="13"/>
  <c r="H81" i="13"/>
  <c r="I81" i="13"/>
  <c r="J81" i="13"/>
  <c r="K81" i="13"/>
  <c r="L81" i="13"/>
  <c r="M81" i="13"/>
  <c r="N81" i="13"/>
  <c r="O81" i="13"/>
  <c r="P81" i="13"/>
  <c r="Q81" i="13"/>
  <c r="R81" i="13"/>
  <c r="S81" i="13"/>
  <c r="T81" i="13"/>
  <c r="U81" i="13"/>
  <c r="V81" i="13"/>
  <c r="W81" i="13"/>
  <c r="X81" i="13"/>
  <c r="Y81" i="13"/>
  <c r="Z81" i="13"/>
  <c r="AA81" i="13"/>
  <c r="AB81" i="13"/>
  <c r="AC81" i="13"/>
  <c r="AD81" i="13"/>
  <c r="AE81" i="13"/>
  <c r="C82" i="13"/>
  <c r="D82" i="13"/>
  <c r="E82" i="13"/>
  <c r="F82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AD82" i="13"/>
  <c r="AE82" i="13"/>
  <c r="C83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C84" i="13"/>
  <c r="D84" i="13"/>
  <c r="E84" i="13"/>
  <c r="F84" i="13"/>
  <c r="G84" i="13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W84" i="13"/>
  <c r="X84" i="13"/>
  <c r="Y84" i="13"/>
  <c r="Z84" i="13"/>
  <c r="AA84" i="13"/>
  <c r="AB84" i="13"/>
  <c r="AC84" i="13"/>
  <c r="AD84" i="13"/>
  <c r="AE84" i="13"/>
  <c r="C85" i="13"/>
  <c r="D85" i="13"/>
  <c r="E85" i="13"/>
  <c r="F85" i="13"/>
  <c r="G85" i="13"/>
  <c r="H85" i="13"/>
  <c r="I85" i="13"/>
  <c r="J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W85" i="13"/>
  <c r="X85" i="13"/>
  <c r="Y85" i="13"/>
  <c r="Z85" i="13"/>
  <c r="AA85" i="13"/>
  <c r="AB85" i="13"/>
  <c r="AC85" i="13"/>
  <c r="AD85" i="13"/>
  <c r="AE85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C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62" i="13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AL176" i="5"/>
  <c r="AM176" i="5" s="1"/>
  <c r="AK176" i="5"/>
  <c r="AE176" i="5"/>
  <c r="AD176" i="5"/>
  <c r="AC176" i="5"/>
  <c r="AB176" i="5"/>
  <c r="AA176" i="5"/>
  <c r="Z176" i="5"/>
  <c r="Y176" i="5"/>
  <c r="X176" i="5"/>
  <c r="W176" i="5"/>
  <c r="V176" i="5"/>
  <c r="U176" i="5"/>
  <c r="T176" i="5"/>
  <c r="S176" i="5"/>
  <c r="R176" i="5"/>
  <c r="Q176" i="5"/>
  <c r="P176" i="5"/>
  <c r="O176" i="5"/>
  <c r="N176" i="5"/>
  <c r="M176" i="5"/>
  <c r="L176" i="5"/>
  <c r="K176" i="5"/>
  <c r="J176" i="5"/>
  <c r="I176" i="5"/>
  <c r="H176" i="5"/>
  <c r="G176" i="5"/>
  <c r="F176" i="5"/>
  <c r="E176" i="5"/>
  <c r="D176" i="5"/>
  <c r="AM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47" i="5"/>
  <c r="AM48" i="5"/>
  <c r="AM49" i="5"/>
  <c r="AM50" i="5"/>
  <c r="AM51" i="5"/>
  <c r="AM52" i="5"/>
  <c r="AM53" i="5"/>
  <c r="AM54" i="5"/>
  <c r="AM55" i="5"/>
  <c r="AM56" i="5"/>
  <c r="AM57" i="5"/>
  <c r="AM58" i="5"/>
  <c r="AM59" i="5"/>
  <c r="AM60" i="5"/>
  <c r="AM61" i="5"/>
  <c r="AM62" i="5"/>
  <c r="AM63" i="5"/>
  <c r="AM64" i="5"/>
  <c r="AM65" i="5"/>
  <c r="AM66" i="5"/>
  <c r="AM67" i="5"/>
  <c r="AM68" i="5"/>
  <c r="AM69" i="5"/>
  <c r="AM70" i="5"/>
  <c r="AM71" i="5"/>
  <c r="AM72" i="5"/>
  <c r="AM73" i="5"/>
  <c r="AM74" i="5"/>
  <c r="AM75" i="5"/>
  <c r="AM76" i="5"/>
  <c r="AM77" i="5"/>
  <c r="AM78" i="5"/>
  <c r="AM79" i="5"/>
  <c r="AM80" i="5"/>
  <c r="AM81" i="5"/>
  <c r="AM82" i="5"/>
  <c r="AM83" i="5"/>
  <c r="AM84" i="5"/>
  <c r="AM85" i="5"/>
  <c r="AM86" i="5"/>
  <c r="AM87" i="5"/>
  <c r="AM88" i="5"/>
  <c r="AM89" i="5"/>
  <c r="AM90" i="5"/>
  <c r="AM91" i="5"/>
  <c r="AM92" i="5"/>
  <c r="AM93" i="5"/>
  <c r="AM94" i="5"/>
  <c r="AM95" i="5"/>
  <c r="AM96" i="5"/>
  <c r="AM97" i="5"/>
  <c r="AM98" i="5"/>
  <c r="AM99" i="5"/>
  <c r="AM100" i="5"/>
  <c r="AM101" i="5"/>
  <c r="AM102" i="5"/>
  <c r="AM103" i="5"/>
  <c r="AM104" i="5"/>
  <c r="AM105" i="5"/>
  <c r="AM106" i="5"/>
  <c r="AM107" i="5"/>
  <c r="AM108" i="5"/>
  <c r="AM109" i="5"/>
  <c r="AM110" i="5"/>
  <c r="AM111" i="5"/>
  <c r="AM112" i="5"/>
  <c r="AM113" i="5"/>
  <c r="AM114" i="5"/>
  <c r="AM115" i="5"/>
  <c r="AM116" i="5"/>
  <c r="AM117" i="5"/>
  <c r="AM118" i="5"/>
  <c r="AM119" i="5"/>
  <c r="AM120" i="5"/>
  <c r="AM121" i="5"/>
  <c r="AM122" i="5"/>
  <c r="AM123" i="5"/>
  <c r="AM124" i="5"/>
  <c r="AM125" i="5"/>
  <c r="AM126" i="5"/>
  <c r="AM127" i="5"/>
  <c r="AM128" i="5"/>
  <c r="AM129" i="5"/>
  <c r="AM130" i="5"/>
  <c r="AM131" i="5"/>
  <c r="AM132" i="5"/>
  <c r="AM133" i="5"/>
  <c r="AM134" i="5"/>
  <c r="AM135" i="5"/>
  <c r="AM136" i="5"/>
  <c r="AM137" i="5"/>
  <c r="AM138" i="5"/>
  <c r="AM139" i="5"/>
  <c r="AM146" i="5"/>
  <c r="AM147" i="5"/>
  <c r="AM148" i="5"/>
  <c r="AM149" i="5"/>
  <c r="AM150" i="5"/>
  <c r="AM151" i="5"/>
  <c r="AM152" i="5"/>
  <c r="AM153" i="5"/>
  <c r="AM154" i="5"/>
  <c r="AM155" i="5"/>
  <c r="AM156" i="5"/>
  <c r="AM157" i="5"/>
  <c r="AM158" i="5"/>
  <c r="AM159" i="5"/>
  <c r="AM160" i="5"/>
  <c r="AM161" i="5"/>
  <c r="AM162" i="5"/>
  <c r="AM163" i="5"/>
  <c r="AM173" i="5"/>
  <c r="AM174" i="5"/>
  <c r="AM175" i="5"/>
  <c r="AM6" i="5"/>
  <c r="AM7" i="4"/>
  <c r="AM8" i="4"/>
  <c r="AM9" i="4"/>
  <c r="AM10" i="4"/>
  <c r="AM11" i="4"/>
  <c r="AM12" i="4"/>
  <c r="AM13" i="4"/>
  <c r="AM14" i="4"/>
  <c r="AM15" i="4"/>
  <c r="AM16" i="4"/>
  <c r="AM17" i="4"/>
  <c r="AM18" i="4"/>
  <c r="AM19" i="4"/>
  <c r="AM20" i="4"/>
  <c r="AM21" i="4"/>
  <c r="AM22" i="4"/>
  <c r="AM23" i="4"/>
  <c r="AM24" i="4"/>
  <c r="AM25" i="4"/>
  <c r="AM26" i="4"/>
  <c r="AM27" i="4"/>
  <c r="AM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M43" i="4"/>
  <c r="AM44" i="4"/>
  <c r="AM45" i="4"/>
  <c r="AM46" i="4"/>
  <c r="AM47" i="4"/>
  <c r="AM48" i="4"/>
  <c r="AM49" i="4"/>
  <c r="AM50" i="4"/>
  <c r="AM51" i="4"/>
  <c r="AM52" i="4"/>
  <c r="AM53" i="4"/>
  <c r="AM54" i="4"/>
  <c r="AM55" i="4"/>
  <c r="AM56" i="4"/>
  <c r="AM57" i="4"/>
  <c r="AM58" i="4"/>
  <c r="AM59" i="4"/>
  <c r="AM60" i="4"/>
  <c r="AM61" i="4"/>
  <c r="AM62" i="4"/>
  <c r="AM63" i="4"/>
  <c r="AM64" i="4"/>
  <c r="AM65" i="4"/>
  <c r="AM66" i="4"/>
  <c r="AM67" i="4"/>
  <c r="AM68" i="4"/>
  <c r="AM69" i="4"/>
  <c r="AM70" i="4"/>
  <c r="AM71" i="4"/>
  <c r="AM72" i="4"/>
  <c r="AM73" i="4"/>
  <c r="AM74" i="4"/>
  <c r="AM75" i="4"/>
  <c r="AM76" i="4"/>
  <c r="AM77" i="4"/>
  <c r="AM78" i="4"/>
  <c r="AM79" i="4"/>
  <c r="AM80" i="4"/>
  <c r="AM81" i="4"/>
  <c r="AM82" i="4"/>
  <c r="AM83" i="4"/>
  <c r="AM84" i="4"/>
  <c r="AM85" i="4"/>
  <c r="AM86" i="4"/>
  <c r="AM87" i="4"/>
  <c r="AM88" i="4"/>
  <c r="AM89" i="4"/>
  <c r="AM90" i="4"/>
  <c r="AM91" i="4"/>
  <c r="AM92" i="4"/>
  <c r="AM93" i="4"/>
  <c r="AM94" i="4"/>
  <c r="AM95" i="4"/>
  <c r="AM96" i="4"/>
  <c r="AM97" i="4"/>
  <c r="AM98" i="4"/>
  <c r="AM99" i="4"/>
  <c r="AM100" i="4"/>
  <c r="AM101" i="4"/>
  <c r="AM102" i="4"/>
  <c r="AM103" i="4"/>
  <c r="AM104" i="4"/>
  <c r="AM105" i="4"/>
  <c r="AM106" i="4"/>
  <c r="AM107" i="4"/>
  <c r="AM108" i="4"/>
  <c r="AM109" i="4"/>
  <c r="AM110" i="4"/>
  <c r="AM111" i="4"/>
  <c r="AM112" i="4"/>
  <c r="AM113" i="4"/>
  <c r="AM114" i="4"/>
  <c r="AM115" i="4"/>
  <c r="AM116" i="4"/>
  <c r="AM117" i="4"/>
  <c r="AM118" i="4"/>
  <c r="AM119" i="4"/>
  <c r="AM120" i="4"/>
  <c r="AM121" i="4"/>
  <c r="AM122" i="4"/>
  <c r="AM123" i="4"/>
  <c r="AM124" i="4"/>
  <c r="AM125" i="4"/>
  <c r="AM126" i="4"/>
  <c r="AM127" i="4"/>
  <c r="AM128" i="4"/>
  <c r="AM129" i="4"/>
  <c r="AM130" i="4"/>
  <c r="AM131" i="4"/>
  <c r="AM132" i="4"/>
  <c r="AM133" i="4"/>
  <c r="AM134" i="4"/>
  <c r="AM135" i="4"/>
  <c r="AM136" i="4"/>
  <c r="AM146" i="4"/>
  <c r="AM147" i="4"/>
  <c r="AM148" i="4"/>
  <c r="AM149" i="4"/>
  <c r="AM150" i="4"/>
  <c r="AM151" i="4"/>
  <c r="AM152" i="4"/>
  <c r="AM153" i="4"/>
  <c r="AM154" i="4"/>
  <c r="AM155" i="4"/>
  <c r="AM156" i="4"/>
  <c r="AM157" i="4"/>
  <c r="AM158" i="4"/>
  <c r="AM159" i="4"/>
  <c r="AM160" i="4"/>
  <c r="AM161" i="4"/>
  <c r="AM162" i="4"/>
  <c r="AM174" i="4"/>
  <c r="AM175" i="4"/>
  <c r="AM176" i="4" s="1"/>
  <c r="AM6" i="4"/>
  <c r="P43" i="1"/>
  <c r="Q43" i="1" s="1"/>
  <c r="O43" i="1"/>
  <c r="I43" i="1"/>
  <c r="L43" i="1"/>
  <c r="M43" i="1" s="1"/>
  <c r="J43" i="1"/>
  <c r="G43" i="1"/>
  <c r="E43" i="1"/>
  <c r="D43" i="1"/>
  <c r="M7" i="1"/>
  <c r="M8" i="1"/>
  <c r="M9" i="1"/>
  <c r="M10" i="1"/>
  <c r="M11" i="1"/>
  <c r="M14" i="1"/>
  <c r="M16" i="1"/>
  <c r="M17" i="1"/>
  <c r="M18" i="1"/>
  <c r="M19" i="1"/>
  <c r="M20" i="1"/>
  <c r="M21" i="1"/>
  <c r="M23" i="1"/>
  <c r="M24" i="1"/>
  <c r="M25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2" i="1"/>
  <c r="M6" i="1"/>
  <c r="M5" i="1"/>
  <c r="H6" i="1"/>
  <c r="H7" i="1"/>
  <c r="H8" i="1"/>
  <c r="H9" i="1"/>
  <c r="H10" i="1"/>
  <c r="H11" i="1"/>
  <c r="H14" i="1"/>
  <c r="H17" i="1"/>
  <c r="H18" i="1"/>
  <c r="H19" i="1"/>
  <c r="H20" i="1"/>
  <c r="H21" i="1"/>
  <c r="H23" i="1"/>
  <c r="H24" i="1"/>
  <c r="H25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2" i="1"/>
  <c r="H5" i="1"/>
  <c r="K7" i="1"/>
  <c r="K8" i="1"/>
  <c r="K9" i="1"/>
  <c r="K14" i="1"/>
  <c r="K16" i="1"/>
  <c r="K17" i="1"/>
  <c r="K18" i="1"/>
  <c r="K19" i="1"/>
  <c r="K24" i="1"/>
  <c r="K26" i="1"/>
  <c r="K27" i="1"/>
  <c r="K28" i="1"/>
  <c r="K29" i="1"/>
  <c r="K30" i="1"/>
  <c r="K31" i="1"/>
  <c r="K35" i="1"/>
  <c r="K36" i="1"/>
  <c r="K37" i="1"/>
  <c r="K38" i="1"/>
  <c r="K39" i="1"/>
  <c r="K40" i="1"/>
  <c r="K42" i="1"/>
  <c r="K5" i="1"/>
  <c r="F16" i="1"/>
  <c r="F17" i="1"/>
  <c r="F18" i="1"/>
  <c r="F19" i="1"/>
  <c r="F24" i="1"/>
  <c r="F26" i="1"/>
  <c r="F27" i="1"/>
  <c r="F28" i="1"/>
  <c r="F29" i="1"/>
  <c r="F30" i="1"/>
  <c r="F31" i="1"/>
  <c r="F35" i="1"/>
  <c r="F36" i="1"/>
  <c r="F37" i="1"/>
  <c r="F38" i="1"/>
  <c r="F39" i="1"/>
  <c r="F40" i="1"/>
  <c r="F42" i="1"/>
  <c r="F14" i="1"/>
  <c r="F5" i="1"/>
  <c r="F7" i="1"/>
  <c r="F8" i="1"/>
  <c r="F9" i="1"/>
  <c r="P86" i="12" l="1"/>
  <c r="F43" i="1"/>
  <c r="H15" i="1"/>
  <c r="K43" i="1"/>
  <c r="K15" i="1"/>
  <c r="H43" i="1"/>
  <c r="F15" i="1"/>
  <c r="M15" i="1"/>
  <c r="H86" i="12"/>
  <c r="J86" i="12"/>
  <c r="D86" i="12"/>
  <c r="AB86" i="12"/>
  <c r="X86" i="12"/>
  <c r="T86" i="12"/>
  <c r="L86" i="12"/>
  <c r="N86" i="12"/>
  <c r="F86" i="12"/>
  <c r="AA86" i="13"/>
  <c r="S86" i="13"/>
  <c r="K86" i="13"/>
  <c r="G86" i="13"/>
  <c r="AC86" i="12"/>
  <c r="Y86" i="12"/>
  <c r="U86" i="12"/>
  <c r="Q86" i="12"/>
  <c r="M86" i="12"/>
  <c r="E86" i="12"/>
  <c r="B86" i="12"/>
  <c r="C86" i="12"/>
  <c r="AE86" i="12"/>
  <c r="AA86" i="12"/>
  <c r="W86" i="12"/>
  <c r="S86" i="12"/>
  <c r="O86" i="12"/>
  <c r="K86" i="12"/>
  <c r="G86" i="12"/>
  <c r="I86" i="12"/>
  <c r="V86" i="12"/>
  <c r="Z86" i="12"/>
  <c r="AD86" i="12"/>
  <c r="AC86" i="13"/>
  <c r="U86" i="13"/>
  <c r="M86" i="13"/>
  <c r="I86" i="13"/>
  <c r="E86" i="13"/>
  <c r="AE86" i="13"/>
  <c r="W86" i="13"/>
  <c r="O86" i="13"/>
  <c r="B86" i="13"/>
  <c r="C86" i="13"/>
  <c r="AB86" i="13"/>
  <c r="T86" i="13"/>
  <c r="L86" i="13"/>
  <c r="H86" i="13"/>
  <c r="D86" i="13"/>
  <c r="AD86" i="13"/>
  <c r="V86" i="13"/>
  <c r="N86" i="13"/>
  <c r="J86" i="13"/>
  <c r="F86" i="13"/>
  <c r="Z86" i="13"/>
  <c r="R86" i="13"/>
  <c r="Y86" i="13"/>
  <c r="Q86" i="13"/>
  <c r="X86" i="13"/>
  <c r="P86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7D15D5-2EA1-4D25-84BA-71A70C95F6F9}" keepAlive="1" name="Query - Aircraft Type" description="Connection to the 'Aircraft Type' query in the workbook." type="5" refreshedVersion="0" background="1">
    <dbPr connection="Provider=Microsoft.Mashup.OleDb.1;Data Source=$Workbook$;Location=&quot;Aircraft Type&quot;;Extended Properties=&quot;&quot;" command="SELECT * FROM [Aircraft Type]"/>
  </connection>
  <connection id="2" xr16:uid="{EFAC0ED3-98B4-428A-9B27-368EF9A1D297}" keepAlive="1" name="Query - Airport Lookup Report" description="Connection to the 'Airport Lookup Report' query in the workbook." type="5" refreshedVersion="0" background="1">
    <dbPr connection="Provider=Microsoft.Mashup.OleDb.1;Data Source=$Workbook$;Location=&quot;Airport Lookup Report&quot;;Extended Properties=&quot;&quot;" command="SELECT * FROM [Airport Lookup Report]"/>
  </connection>
  <connection id="3" xr16:uid="{1E1E87A7-2C84-4302-AB48-6303176C0140}" keepAlive="1" name="Query - Schedule Daily Level of Ops Rep - Dep" description="Connection to the 'Schedule Daily Level of Ops Rep - Dep' query in the workbook." type="5" refreshedVersion="8" background="1" saveData="1">
    <dbPr connection="Provider=Microsoft.Mashup.OleDb.1;Data Source=$Workbook$;Location=&quot;Schedule Daily Level of Ops Rep - Dep&quot;;Extended Properties=&quot;&quot;" command="SELECT * FROM [Schedule Daily Level of Ops Rep - Dep]"/>
  </connection>
  <connection id="4" xr16:uid="{BB143AE8-D8DE-4726-9143-57F9BE6CCA9B}" keepAlive="1" name="Query - Schedule Daily Level of Ops Rep - Dep (2)" description="Connection to the 'Schedule Daily Level of Ops Rep - Dep (2)' query in the workbook." type="5" refreshedVersion="8" background="1" saveData="1">
    <dbPr connection="Provider=Microsoft.Mashup.OleDb.1;Data Source=$Workbook$;Location=&quot;Schedule Daily Level of Ops Rep - Dep (2)&quot;;Extended Properties=&quot;&quot;" command="SELECT * FROM [Schedule Daily Level of Ops Rep - Dep (2)]"/>
  </connection>
  <connection id="5" xr16:uid="{84C6FE0C-CA6B-43D4-869D-5CA24307A526}" keepAlive="1" name="Query - Schedule Daily Level of Ops Rep - T1 Dep" description="Connection to the 'Schedule Daily Level of Ops Rep - T1 Dep' query in the workbook." type="5" refreshedVersion="8" background="1" saveData="1">
    <dbPr connection="Provider=Microsoft.Mashup.OleDb.1;Data Source=$Workbook$;Location=&quot;Schedule Daily Level of Ops Rep - T1 Dep&quot;;Extended Properties=&quot;&quot;" command="SELECT * FROM [Schedule Daily Level of Ops Rep - T1 Dep]"/>
  </connection>
  <connection id="6" xr16:uid="{F64B8782-02C1-4900-9853-90C9A8D2C22E}" keepAlive="1" name="Query - Schedule Daily Level of Ops Rep - T1 Dep (2)" description="Connection to the 'Schedule Daily Level of Ops Rep - T1 Dep (2)' query in the workbook." type="5" refreshedVersion="8" background="1" saveData="1">
    <dbPr connection="Provider=Microsoft.Mashup.OleDb.1;Data Source=$Workbook$;Location=&quot;Schedule Daily Level of Ops Rep - T1 Dep (2)&quot;;Extended Properties=&quot;&quot;" command="SELECT * FROM [Schedule Daily Level of Ops Rep - T1 Dep (2)]"/>
  </connection>
  <connection id="7" xr16:uid="{74F448D3-B59B-49D9-AFF3-69F0E70EEBA9}" keepAlive="1" name="Query - Schedule Monthly Summary Report (4/5)" description="Connection to the 'Schedule Monthly Summary Report (4/5)' query in the workbook." type="5" refreshedVersion="8" background="1" saveData="1">
    <dbPr connection="Provider=Microsoft.Mashup.OleDb.1;Data Source=$Workbook$;Location=&quot;Schedule Monthly Summary Report (4/5)&quot;;Extended Properties=&quot;&quot;" command="SELECT * FROM [Schedule Monthly Summary Report (4/5)]"/>
  </connection>
  <connection id="8" xr16:uid="{E3DE347F-5391-4D5A-B024-F6FFABCB098A}" keepAlive="1" name="Query - Schedule Monthly Summary Report (8/9) (2)" description="Connection to the 'Schedule Monthly Summary Report (8/9) (2)' query in the workbook." type="5" refreshedVersion="8" background="1">
    <dbPr connection="Provider=Microsoft.Mashup.OleDb.1;Data Source=$Workbook$;Location=&quot;Schedule Monthly Summary Report (8/9) (2)&quot;;Extended Properties=&quot;&quot;" command="SELECT * FROM [Schedule Monthly Summary Report (8/9) (2)]"/>
  </connection>
  <connection id="9" xr16:uid="{AD761A90-C6F6-4C52-A519-343F8D903466}" keepAlive="1" name="Query - Terminal Gates" description="Connection to the 'Terminal Gates' query in the workbook." type="5" refreshedVersion="0" background="1">
    <dbPr connection="Provider=Microsoft.Mashup.OleDb.1;Data Source=$Workbook$;Location=&quot;Terminal Gates&quot;;Extended Properties=&quot;&quot;" command="SELECT * FROM [Terminal Gates]"/>
  </connection>
  <connection id="10" xr16:uid="{FB38A45D-73E3-4FD0-83D1-84D91CC535B2}" keepAlive="1" name="Query - U S  DOT T-100 Summary Report" description="Connection to the 'U S  DOT T-100 Summary Report' query in the workbook." type="5" refreshedVersion="0" background="1">
    <dbPr connection="Provider=Microsoft.Mashup.OleDb.1;Data Source=$Workbook$;Location=&quot;U S  DOT T-100 Summary Report&quot;;Extended Properties=&quot;&quot;" command="SELECT * FROM [U S  DOT T-100 Summary Report]"/>
  </connection>
  <connection id="11" xr16:uid="{CD77C2C9-8878-40A8-A7C0-0B438175AFB5}" keepAlive="1" name="Query - U S  DOT T-100 Summary Report (2)" description="Connection to the 'U S  DOT T-100 Summary Report (2)' query in the workbook." type="5" refreshedVersion="0" background="1">
    <dbPr connection="Provider=Microsoft.Mashup.OleDb.1;Data Source=$Workbook$;Location=&quot;U S  DOT T-100 Summary Report (2)&quot;;Extended Properties=&quot;&quot;" command="SELECT * FROM [U S  DOT T-100 Summary Report (2)]"/>
  </connection>
</connections>
</file>

<file path=xl/sharedStrings.xml><?xml version="1.0" encoding="utf-8"?>
<sst xmlns="http://schemas.openxmlformats.org/spreadsheetml/2006/main" count="2400" uniqueCount="607">
  <si>
    <t>Terminal</t>
  </si>
  <si>
    <t>Carrier</t>
  </si>
  <si>
    <t>Mkt Al</t>
  </si>
  <si>
    <t>Sum of Weekly Flights</t>
  </si>
  <si>
    <t>Sum of Weekly Seats</t>
  </si>
  <si>
    <t xml:space="preserve">Terminal 1 </t>
  </si>
  <si>
    <t>Advanced Air</t>
  </si>
  <si>
    <t>AN</t>
  </si>
  <si>
    <t>Allegiant</t>
  </si>
  <si>
    <t>G4</t>
  </si>
  <si>
    <t>American</t>
  </si>
  <si>
    <t>AA</t>
  </si>
  <si>
    <t>Avelo</t>
  </si>
  <si>
    <t>XP</t>
  </si>
  <si>
    <t>Delta</t>
  </si>
  <si>
    <t>DL</t>
  </si>
  <si>
    <t xml:space="preserve">Ravn Alaska </t>
  </si>
  <si>
    <t>7H</t>
  </si>
  <si>
    <t>Southwest</t>
  </si>
  <si>
    <t>WN</t>
  </si>
  <si>
    <t>Spirit</t>
  </si>
  <si>
    <t>NK</t>
  </si>
  <si>
    <t>Terminal 1  Total</t>
  </si>
  <si>
    <t xml:space="preserve">Terminal 3 </t>
  </si>
  <si>
    <t>Aeromexico</t>
  </si>
  <si>
    <t>AM</t>
  </si>
  <si>
    <t>Air Canada</t>
  </si>
  <si>
    <t>AC</t>
  </si>
  <si>
    <t>Alaska</t>
  </si>
  <si>
    <t>AS</t>
  </si>
  <si>
    <t>Breeze</t>
  </si>
  <si>
    <t>MX</t>
  </si>
  <si>
    <t>British Airways</t>
  </si>
  <si>
    <t>BA</t>
  </si>
  <si>
    <t xml:space="preserve">Canada Jetlines </t>
  </si>
  <si>
    <t>AU</t>
  </si>
  <si>
    <t>Copa</t>
  </si>
  <si>
    <t>CM</t>
  </si>
  <si>
    <t>Eurowings Discover</t>
  </si>
  <si>
    <t>4Y</t>
  </si>
  <si>
    <t>Flair</t>
  </si>
  <si>
    <t>F8</t>
  </si>
  <si>
    <t>Frontier</t>
  </si>
  <si>
    <t>F9</t>
  </si>
  <si>
    <t>Hawaiian</t>
  </si>
  <si>
    <t>HA</t>
  </si>
  <si>
    <t>JetBlue</t>
  </si>
  <si>
    <t>B6</t>
  </si>
  <si>
    <t>KLM</t>
  </si>
  <si>
    <t>KL</t>
  </si>
  <si>
    <t>Korean</t>
  </si>
  <si>
    <t>KE</t>
  </si>
  <si>
    <t xml:space="preserve">Lynx </t>
  </si>
  <si>
    <t>Y9</t>
  </si>
  <si>
    <t>Sun Country</t>
  </si>
  <si>
    <t>SY</t>
  </si>
  <si>
    <t>United</t>
  </si>
  <si>
    <t>UA</t>
  </si>
  <si>
    <t>Virgin Atlantic</t>
  </si>
  <si>
    <t>VS</t>
  </si>
  <si>
    <t>Viva Aerobus</t>
  </si>
  <si>
    <t>VB</t>
  </si>
  <si>
    <t>Volaris</t>
  </si>
  <si>
    <t>Y4</t>
  </si>
  <si>
    <t>WestJet</t>
  </si>
  <si>
    <t>WS</t>
  </si>
  <si>
    <t>Sa Avianca</t>
  </si>
  <si>
    <t>AV</t>
  </si>
  <si>
    <t>Terminal 3  Total</t>
  </si>
  <si>
    <t>Grand Total</t>
  </si>
  <si>
    <t>% Chg</t>
  </si>
  <si>
    <t>Flights / Week</t>
  </si>
  <si>
    <t>Seats / Week</t>
  </si>
  <si>
    <t>Daily</t>
  </si>
  <si>
    <t>Airline</t>
  </si>
  <si>
    <t>Current Month</t>
  </si>
  <si>
    <t>Last Month</t>
  </si>
  <si>
    <t>Flights</t>
  </si>
  <si>
    <t>Seats</t>
  </si>
  <si>
    <t>Share</t>
  </si>
  <si>
    <t xml:space="preserve">Aircraft Type.1.Aircraft Body Type </t>
  </si>
  <si>
    <t>Aircraft Type.1.Aircraft #</t>
  </si>
  <si>
    <t>Narrow Body</t>
  </si>
  <si>
    <t>Wide Body</t>
  </si>
  <si>
    <t>Commuter / Regional</t>
  </si>
  <si>
    <t>(blank)</t>
  </si>
  <si>
    <t>Terminal Gates.Carrier</t>
  </si>
  <si>
    <t>Code</t>
  </si>
  <si>
    <t>737</t>
  </si>
  <si>
    <t>757</t>
  </si>
  <si>
    <t>A220</t>
  </si>
  <si>
    <t>A319</t>
  </si>
  <si>
    <t>A320</t>
  </si>
  <si>
    <t>A321</t>
  </si>
  <si>
    <t>777</t>
  </si>
  <si>
    <t>787</t>
  </si>
  <si>
    <t>A330</t>
  </si>
  <si>
    <t>A350</t>
  </si>
  <si>
    <t>E90</t>
  </si>
  <si>
    <t xml:space="preserve">Day </t>
  </si>
  <si>
    <t>Aircraft Type by Carrier at LAS</t>
  </si>
  <si>
    <t>Flights per Week - 1 Way</t>
  </si>
  <si>
    <t>Domestic/International</t>
  </si>
  <si>
    <t>Destination</t>
  </si>
  <si>
    <t>Des</t>
  </si>
  <si>
    <t>Domestic</t>
  </si>
  <si>
    <t>Akron/Canton, OH, US</t>
  </si>
  <si>
    <t>CAK</t>
  </si>
  <si>
    <t>Albuquerque, NM, US</t>
  </si>
  <si>
    <t>ABQ</t>
  </si>
  <si>
    <t>Amarillo, TX, US</t>
  </si>
  <si>
    <t>AMA</t>
  </si>
  <si>
    <t>Anchorage, AK, US</t>
  </si>
  <si>
    <t>ANC</t>
  </si>
  <si>
    <t>Appleton, WI, US</t>
  </si>
  <si>
    <t>ATW</t>
  </si>
  <si>
    <t>Arcata/Eureka, CA, US</t>
  </si>
  <si>
    <t>ACV</t>
  </si>
  <si>
    <t>Asheville/Hendersonville, NC, US</t>
  </si>
  <si>
    <t>AVL</t>
  </si>
  <si>
    <t>Atlanta, GA, US</t>
  </si>
  <si>
    <t>ATL</t>
  </si>
  <si>
    <t>Austin, TX, US</t>
  </si>
  <si>
    <t>AUS</t>
  </si>
  <si>
    <t>Baltimore, MD, US</t>
  </si>
  <si>
    <t>BWI</t>
  </si>
  <si>
    <t>Bellingham, WA, US</t>
  </si>
  <si>
    <t>BLI</t>
  </si>
  <si>
    <t>Billings, MT, US</t>
  </si>
  <si>
    <t>BIL</t>
  </si>
  <si>
    <t>Birmingham, AL, US</t>
  </si>
  <si>
    <t>BHM</t>
  </si>
  <si>
    <t>Bismarck, ND, US</t>
  </si>
  <si>
    <t>BIS</t>
  </si>
  <si>
    <t>Boise, ID, US</t>
  </si>
  <si>
    <t>BOI</t>
  </si>
  <si>
    <t>Boston, MA, US</t>
  </si>
  <si>
    <t>BOS</t>
  </si>
  <si>
    <t>Bozeman, MT, US</t>
  </si>
  <si>
    <t>BZN</t>
  </si>
  <si>
    <t>Buffalo, NY, US</t>
  </si>
  <si>
    <t>BUF</t>
  </si>
  <si>
    <t>Burbank, CA, US</t>
  </si>
  <si>
    <t>BUR</t>
  </si>
  <si>
    <t>Cedar Rapids, IA, US</t>
  </si>
  <si>
    <t>CID</t>
  </si>
  <si>
    <t>Charleston, SC, US</t>
  </si>
  <si>
    <t>CHS</t>
  </si>
  <si>
    <t>Charlotte-Douglas, NC, US</t>
  </si>
  <si>
    <t>CLT</t>
  </si>
  <si>
    <t>Chicago-Midway, IL, US</t>
  </si>
  <si>
    <t>MDW</t>
  </si>
  <si>
    <t>Chicago-O'Hare, IL, US</t>
  </si>
  <si>
    <t>ORD</t>
  </si>
  <si>
    <t>Cincinnati, OH/Covington, KY, US</t>
  </si>
  <si>
    <t>CVG</t>
  </si>
  <si>
    <t>Cleveland, OH, US</t>
  </si>
  <si>
    <t>CLE</t>
  </si>
  <si>
    <t>Colorado Springs, CO, US</t>
  </si>
  <si>
    <t>COS</t>
  </si>
  <si>
    <t>Columbus, OH, US</t>
  </si>
  <si>
    <t>CMH</t>
  </si>
  <si>
    <t>Dallas/Fort Worth, TX, US</t>
  </si>
  <si>
    <t>DFW</t>
  </si>
  <si>
    <t>Dallas-Love, TX, US</t>
  </si>
  <si>
    <t>DAL</t>
  </si>
  <si>
    <t>Denver, CO, US</t>
  </si>
  <si>
    <t>DEN</t>
  </si>
  <si>
    <t>Des Moines, IA, US</t>
  </si>
  <si>
    <t>DSM</t>
  </si>
  <si>
    <t>Destin-Ft Walton Beach, FL, US</t>
  </si>
  <si>
    <t>VPS</t>
  </si>
  <si>
    <t>Detroit, MI, US</t>
  </si>
  <si>
    <t>DTW</t>
  </si>
  <si>
    <t>El Paso, TX, US</t>
  </si>
  <si>
    <t>ELP</t>
  </si>
  <si>
    <t>Eugene, OR, US</t>
  </si>
  <si>
    <t>EUG</t>
  </si>
  <si>
    <t>Everett, WA, US</t>
  </si>
  <si>
    <t>PAE</t>
  </si>
  <si>
    <t>Fargo, ND, US</t>
  </si>
  <si>
    <t>FAR</t>
  </si>
  <si>
    <t>Fayetteville/Springd., AR, US</t>
  </si>
  <si>
    <t>XNA</t>
  </si>
  <si>
    <t>Flint, MI, US</t>
  </si>
  <si>
    <t>FNT</t>
  </si>
  <si>
    <t>Fort Lauderdale, FL, US</t>
  </si>
  <si>
    <t>FLL</t>
  </si>
  <si>
    <t>Fort Myers, FL, US</t>
  </si>
  <si>
    <t>RSW</t>
  </si>
  <si>
    <t>Fort Wayne, IN, US</t>
  </si>
  <si>
    <t>FWA</t>
  </si>
  <si>
    <t>Fresno, CA, US</t>
  </si>
  <si>
    <t>FAT</t>
  </si>
  <si>
    <t>Grand Forks, ND, US</t>
  </si>
  <si>
    <t>GFK</t>
  </si>
  <si>
    <t>Grand Island, NE, US</t>
  </si>
  <si>
    <t>GRI</t>
  </si>
  <si>
    <t>Grand Junction, CO, US</t>
  </si>
  <si>
    <t>GJT</t>
  </si>
  <si>
    <t>Grand Rapids, MI, US</t>
  </si>
  <si>
    <t>GRR</t>
  </si>
  <si>
    <t>Great Falls, MT, US</t>
  </si>
  <si>
    <t>GTF</t>
  </si>
  <si>
    <t>Hartford, CT, US</t>
  </si>
  <si>
    <t>BDL</t>
  </si>
  <si>
    <t>Honolulu/Oahu, HI, US</t>
  </si>
  <si>
    <t>HNL</t>
  </si>
  <si>
    <t>Houston-Hobby, TX, US</t>
  </si>
  <si>
    <t>HOU</t>
  </si>
  <si>
    <t>Houston-Intercontinental, TX, US</t>
  </si>
  <si>
    <t>IAH</t>
  </si>
  <si>
    <t>Huntsville/Decatur, AL, US</t>
  </si>
  <si>
    <t>HSV</t>
  </si>
  <si>
    <t>Idaho Falls, ID, US</t>
  </si>
  <si>
    <t>IDA</t>
  </si>
  <si>
    <t>Indianapolis, IN, US</t>
  </si>
  <si>
    <t>IND</t>
  </si>
  <si>
    <t>Jacksonville, FL, US</t>
  </si>
  <si>
    <t>JAX</t>
  </si>
  <si>
    <t>Kahului/Maui, HI, US</t>
  </si>
  <si>
    <t>OGG</t>
  </si>
  <si>
    <t>Kalispell-Glacier, MT, US</t>
  </si>
  <si>
    <t>FCA</t>
  </si>
  <si>
    <t>Kansas City, MO, US</t>
  </si>
  <si>
    <t>MCI</t>
  </si>
  <si>
    <t>Knoxville, TN, US</t>
  </si>
  <si>
    <t>TYS</t>
  </si>
  <si>
    <t>Kona/Hawaii, HI, US</t>
  </si>
  <si>
    <t>KOA</t>
  </si>
  <si>
    <t>Laredo, TX, US</t>
  </si>
  <si>
    <t>LRD</t>
  </si>
  <si>
    <t>Lexington, KY, US</t>
  </si>
  <si>
    <t>LEX</t>
  </si>
  <si>
    <t>Lihue, HI, US</t>
  </si>
  <si>
    <t>LIH</t>
  </si>
  <si>
    <t>Little Rock, AR, US</t>
  </si>
  <si>
    <t>LIT</t>
  </si>
  <si>
    <t>Long Beach, CA, US</t>
  </si>
  <si>
    <t>LGB</t>
  </si>
  <si>
    <t>Los Angeles, CA, US</t>
  </si>
  <si>
    <t>LAX</t>
  </si>
  <si>
    <t>Louisville, KY, US</t>
  </si>
  <si>
    <t>SDF</t>
  </si>
  <si>
    <t>Lubbock, TX, US</t>
  </si>
  <si>
    <t>LBB</t>
  </si>
  <si>
    <t>McAllen, TX, US</t>
  </si>
  <si>
    <t>MFE</t>
  </si>
  <si>
    <t>Medford, OR, US</t>
  </si>
  <si>
    <t>MFR</t>
  </si>
  <si>
    <t>Memphis, TN, US</t>
  </si>
  <si>
    <t>MEM</t>
  </si>
  <si>
    <t>Merced, CA, US</t>
  </si>
  <si>
    <t>MCE</t>
  </si>
  <si>
    <t>Miami, FL, US</t>
  </si>
  <si>
    <t>MIA</t>
  </si>
  <si>
    <t>Midland/Odessa, TX, US</t>
  </si>
  <si>
    <t>MAF</t>
  </si>
  <si>
    <t>Milwaukee, WI, US</t>
  </si>
  <si>
    <t>MKE</t>
  </si>
  <si>
    <t>Minneapolis/St. Paul, MN, US</t>
  </si>
  <si>
    <t>MSP</t>
  </si>
  <si>
    <t>Minot, ND, US</t>
  </si>
  <si>
    <t>MOT</t>
  </si>
  <si>
    <t>Missoula, MT, US</t>
  </si>
  <si>
    <t>MSO</t>
  </si>
  <si>
    <t>Moline, IL, US</t>
  </si>
  <si>
    <t>MLI</t>
  </si>
  <si>
    <t>Monterey, CA, US</t>
  </si>
  <si>
    <t>MRY</t>
  </si>
  <si>
    <t>Nashville, TN, US</t>
  </si>
  <si>
    <t>BNA</t>
  </si>
  <si>
    <t>New Orleans, LA, US</t>
  </si>
  <si>
    <t>MSY</t>
  </si>
  <si>
    <t>New York-JFK, NY, US</t>
  </si>
  <si>
    <t>JFK</t>
  </si>
  <si>
    <t>Newark, NJ, US</t>
  </si>
  <si>
    <t>EWR</t>
  </si>
  <si>
    <t>Norfolk, VA, US</t>
  </si>
  <si>
    <t>ORF</t>
  </si>
  <si>
    <t>Oakland, CA, US</t>
  </si>
  <si>
    <t>OAK</t>
  </si>
  <si>
    <t>Oklahoma City, OK, US</t>
  </si>
  <si>
    <t>OKC</t>
  </si>
  <si>
    <t>Omaha, NE, US</t>
  </si>
  <si>
    <t>OMA</t>
  </si>
  <si>
    <t>Ontario, CA, US</t>
  </si>
  <si>
    <t>ONT</t>
  </si>
  <si>
    <t>Orange County, CA, US</t>
  </si>
  <si>
    <t>SNA</t>
  </si>
  <si>
    <t>Orlando, FL, US</t>
  </si>
  <si>
    <t>MCO</t>
  </si>
  <si>
    <t>Palm Springs, CA, US</t>
  </si>
  <si>
    <t>PSP</t>
  </si>
  <si>
    <t>Pasco, WA, US</t>
  </si>
  <si>
    <t>PSC</t>
  </si>
  <si>
    <t>Peoria, IL, US</t>
  </si>
  <si>
    <t>PIA</t>
  </si>
  <si>
    <t>Philadelphia, PA, US</t>
  </si>
  <si>
    <t>PHL</t>
  </si>
  <si>
    <t>Phoenix, AZ, US</t>
  </si>
  <si>
    <t>AZA</t>
  </si>
  <si>
    <t>PHX</t>
  </si>
  <si>
    <t>Pittsburgh, PA, US</t>
  </si>
  <si>
    <t>PIT</t>
  </si>
  <si>
    <t>Portland, OR, US</t>
  </si>
  <si>
    <t>PDX</t>
  </si>
  <si>
    <t>Provo, UT, US</t>
  </si>
  <si>
    <t>PVU</t>
  </si>
  <si>
    <t>Raleigh/Durham, NC, US</t>
  </si>
  <si>
    <t>RDU</t>
  </si>
  <si>
    <t>Rapid City, SD, US</t>
  </si>
  <si>
    <t>RAP</t>
  </si>
  <si>
    <t>Redmond/Bend, OR, US</t>
  </si>
  <si>
    <t>RDM</t>
  </si>
  <si>
    <t>Reno, NV, US</t>
  </si>
  <si>
    <t>RNO</t>
  </si>
  <si>
    <t>Richmond, VA, US</t>
  </si>
  <si>
    <t>RIC</t>
  </si>
  <si>
    <t>Rockford, IL, US</t>
  </si>
  <si>
    <t>RFD</t>
  </si>
  <si>
    <t>Sacramento, CA, US</t>
  </si>
  <si>
    <t>SMF</t>
  </si>
  <si>
    <t>Salt Lake City, UT, US</t>
  </si>
  <si>
    <t>SLC</t>
  </si>
  <si>
    <t>San Antonio, TX, US</t>
  </si>
  <si>
    <t>SAT</t>
  </si>
  <si>
    <t>San Bernardino, CA, US</t>
  </si>
  <si>
    <t>SBD</t>
  </si>
  <si>
    <t>San Diego, CA, US</t>
  </si>
  <si>
    <t>SAN</t>
  </si>
  <si>
    <t>San Francisco, CA, US</t>
  </si>
  <si>
    <t>SFO</t>
  </si>
  <si>
    <t>San Jose, CA, US</t>
  </si>
  <si>
    <t>SJC</t>
  </si>
  <si>
    <t>Santa Barbara, CA, US</t>
  </si>
  <si>
    <t>SBA</t>
  </si>
  <si>
    <t>Santa Maria, CA, US</t>
  </si>
  <si>
    <t>SMX</t>
  </si>
  <si>
    <t>Santa Rosa, CA, US</t>
  </si>
  <si>
    <t>STS</t>
  </si>
  <si>
    <t>Seattle, WA, US</t>
  </si>
  <si>
    <t>SEA</t>
  </si>
  <si>
    <t>Shreveport, LA, US</t>
  </si>
  <si>
    <t>SHV</t>
  </si>
  <si>
    <t>Sioux Falls, SD, US</t>
  </si>
  <si>
    <t>FSD</t>
  </si>
  <si>
    <t>South Bend, IN, US</t>
  </si>
  <si>
    <t>SBN</t>
  </si>
  <si>
    <t>Spokane, WA, US</t>
  </si>
  <si>
    <t>GEG</t>
  </si>
  <si>
    <t>Springfield, MO, US</t>
  </si>
  <si>
    <t>SGF</t>
  </si>
  <si>
    <t>St. Louis, MO, US</t>
  </si>
  <si>
    <t>STL</t>
  </si>
  <si>
    <t>Stockton, CA, US</t>
  </si>
  <si>
    <t>SCK</t>
  </si>
  <si>
    <t>Syracuse, NY, US</t>
  </si>
  <si>
    <t>SYR</t>
  </si>
  <si>
    <t>Tampa, FL, US</t>
  </si>
  <si>
    <t>TPA</t>
  </si>
  <si>
    <t>Tucson, AZ, US</t>
  </si>
  <si>
    <t>TUS</t>
  </si>
  <si>
    <t>Tulsa, OK, US</t>
  </si>
  <si>
    <t>TUL</t>
  </si>
  <si>
    <t>Washington-Dulles, VA, US</t>
  </si>
  <si>
    <t>IAD</t>
  </si>
  <si>
    <t>Washington-National, DC, US</t>
  </si>
  <si>
    <t>DCA</t>
  </si>
  <si>
    <t>Wichita, KS, US</t>
  </si>
  <si>
    <t>ICT</t>
  </si>
  <si>
    <t>New York-La Guardia, NY, US</t>
  </si>
  <si>
    <t>LGA</t>
  </si>
  <si>
    <t>Brownsville, TX, US</t>
  </si>
  <si>
    <t>BRO</t>
  </si>
  <si>
    <t>Dubuque, IA, US</t>
  </si>
  <si>
    <t>DBQ</t>
  </si>
  <si>
    <t>San Luis Obispo, CA, US</t>
  </si>
  <si>
    <t>SBP</t>
  </si>
  <si>
    <t>Salem, OR, US</t>
  </si>
  <si>
    <t>SLE</t>
  </si>
  <si>
    <t>Gulfport/Biloxi, MS, US</t>
  </si>
  <si>
    <t>GPT</t>
  </si>
  <si>
    <t>Domestic Total</t>
  </si>
  <si>
    <t>International</t>
  </si>
  <si>
    <t>Amsterdam, NL</t>
  </si>
  <si>
    <t>AMS</t>
  </si>
  <si>
    <t>Calgary, AB, CA</t>
  </si>
  <si>
    <t>YYC</t>
  </si>
  <si>
    <t>Edmonton, AB, CA</t>
  </si>
  <si>
    <t>YEG</t>
  </si>
  <si>
    <t>Frankfurt, DE</t>
  </si>
  <si>
    <t>FRA</t>
  </si>
  <si>
    <t>Guadalajara, MX</t>
  </si>
  <si>
    <t>GDL</t>
  </si>
  <si>
    <t>London-Heathrow, EN, GB</t>
  </si>
  <si>
    <t>LHR</t>
  </si>
  <si>
    <t>Mexico City, MX</t>
  </si>
  <si>
    <t>MEX</t>
  </si>
  <si>
    <t>Monterrey, MX</t>
  </si>
  <si>
    <t>MTY</t>
  </si>
  <si>
    <t>Montreal-PET, QC, CA</t>
  </si>
  <si>
    <t>YUL</t>
  </si>
  <si>
    <t>Panama City, PA</t>
  </si>
  <si>
    <t>PTY</t>
  </si>
  <si>
    <t>Paris-De Gaulle, FR</t>
  </si>
  <si>
    <t>CDG</t>
  </si>
  <si>
    <t>Puerto Vallarta, MX</t>
  </si>
  <si>
    <t>PVR</t>
  </si>
  <si>
    <t>Regina, SK, CA</t>
  </si>
  <si>
    <t>YQR</t>
  </si>
  <si>
    <t>San Jose del Cabo, MX</t>
  </si>
  <si>
    <t>SJD</t>
  </si>
  <si>
    <t>Saskatoon, SK, CA</t>
  </si>
  <si>
    <t>YXE</t>
  </si>
  <si>
    <t>Seoul, KR</t>
  </si>
  <si>
    <t>ICN</t>
  </si>
  <si>
    <t>Tel Aviv-Yafo, IL</t>
  </si>
  <si>
    <t>TLV</t>
  </si>
  <si>
    <t>Toronto, ON, CA</t>
  </si>
  <si>
    <t>YYZ</t>
  </si>
  <si>
    <t>YKF</t>
  </si>
  <si>
    <t>Vancouver, BC, CA</t>
  </si>
  <si>
    <t>YVR</t>
  </si>
  <si>
    <t>Winnipeg, MB, CA</t>
  </si>
  <si>
    <t>YWG</t>
  </si>
  <si>
    <t>San Salvador, SV</t>
  </si>
  <si>
    <t>SAL</t>
  </si>
  <si>
    <t>Ottawa, ON, CA</t>
  </si>
  <si>
    <t>YOW</t>
  </si>
  <si>
    <t>Kelowna, BC, CA</t>
  </si>
  <si>
    <t>YLW</t>
  </si>
  <si>
    <t>International Total</t>
  </si>
  <si>
    <t>Grand Total Daily</t>
  </si>
  <si>
    <t xml:space="preserve">  Flights per Week - 1 Way</t>
  </si>
  <si>
    <t>Non-Stop Flights Per Week from Las Vegas to All by Carrier</t>
  </si>
  <si>
    <t xml:space="preserve">  Seats per Week - 1 Way</t>
  </si>
  <si>
    <t>Non-Stop Seats per Week from Las Vegas to All by Carrier</t>
  </si>
  <si>
    <t>Belleville, IL, US</t>
  </si>
  <si>
    <t>BLV</t>
  </si>
  <si>
    <t>London-Gatwick, EN, GB</t>
  </si>
  <si>
    <t>LGW</t>
  </si>
  <si>
    <t>Orlando-Sanford, FL, US</t>
  </si>
  <si>
    <t>SFB</t>
  </si>
  <si>
    <t>Williston, ND, US</t>
  </si>
  <si>
    <t>XWA</t>
  </si>
  <si>
    <t>Zurich, CH</t>
  </si>
  <si>
    <t>ZRH</t>
  </si>
  <si>
    <t>Eau Claire, WI, US</t>
  </si>
  <si>
    <t>EAU</t>
  </si>
  <si>
    <t>Tokyo-Haneda, JP</t>
  </si>
  <si>
    <t>HND</t>
  </si>
  <si>
    <t>Scheduled Non-Stop Seats by City at LAS</t>
  </si>
  <si>
    <t>Seats per Week - 1 Way</t>
  </si>
  <si>
    <t>Total</t>
  </si>
  <si>
    <t>Total by Miles</t>
  </si>
  <si>
    <t>Miles</t>
  </si>
  <si>
    <t>1 to 499 Miles</t>
  </si>
  <si>
    <t>1 to 499 Miles Total</t>
  </si>
  <si>
    <t>500 to 999 Miles</t>
  </si>
  <si>
    <t>500 to 999 Miles Total</t>
  </si>
  <si>
    <t>1,000 to 1,499 Miles</t>
  </si>
  <si>
    <t>1,000 to 1,499 Miles Total</t>
  </si>
  <si>
    <t>1,500 to 1,999 Miles</t>
  </si>
  <si>
    <t>1,500 to 1,999 Miles Total</t>
  </si>
  <si>
    <t>2,000 to 2,499 Miles</t>
  </si>
  <si>
    <t>2,000 to 2,499 Miles Total</t>
  </si>
  <si>
    <t>2,500 or More Miles</t>
  </si>
  <si>
    <t>2,500 or More Miles Total</t>
  </si>
  <si>
    <t>One-Way Flights &amp; Seats by Distance</t>
  </si>
  <si>
    <t>Scheduled Departing Seats by Day and Hour</t>
  </si>
  <si>
    <t>0000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</si>
  <si>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</si>
  <si>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</si>
  <si>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</si>
  <si>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</si>
  <si>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</si>
  <si>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</si>
  <si>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</si>
  <si>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</si>
  <si>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</si>
  <si>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</si>
  <si>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</si>
  <si>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</si>
  <si>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</si>
  <si>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</si>
  <si>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</si>
  <si>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</si>
  <si>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</si>
  <si>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</si>
  <si>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</si>
  <si>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</si>
  <si>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</si>
  <si>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</si>
  <si>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</si>
  <si>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2024</t>
  </si>
  <si>
    <t>Carrier Type</t>
  </si>
  <si>
    <t>DE</t>
  </si>
  <si>
    <t>Condor</t>
  </si>
  <si>
    <t>WK</t>
  </si>
  <si>
    <t>Edelweiss</t>
  </si>
  <si>
    <t>PD</t>
  </si>
  <si>
    <t>Porter Airlines Canada</t>
  </si>
  <si>
    <t>Schedule Compare Report For LAS</t>
  </si>
  <si>
    <t>Flights &amp; Seats per Week - 1 Way</t>
  </si>
  <si>
    <t>(blank) Total</t>
  </si>
  <si>
    <t>VNY</t>
  </si>
  <si>
    <t>Victoria, BC, CA</t>
  </si>
  <si>
    <t>YYJ</t>
  </si>
  <si>
    <t>Date</t>
  </si>
  <si>
    <t>Terminal 1</t>
  </si>
  <si>
    <t>Terminal 3</t>
  </si>
  <si>
    <t>Scheduled Arriving Seats by Day and Hour</t>
  </si>
  <si>
    <t>Hub Time</t>
  </si>
  <si>
    <t>Arr. Seats</t>
  </si>
  <si>
    <t>Terminal 1  Total Daily</t>
  </si>
  <si>
    <t>Prior Year</t>
  </si>
  <si>
    <t>YoY % Change</t>
  </si>
  <si>
    <t>Terminal 3  Total Daily</t>
  </si>
  <si>
    <t>Sum of Average Daily Flights</t>
  </si>
  <si>
    <t>Sum of Average Daily Seats</t>
  </si>
  <si>
    <t>Dep. Seats</t>
  </si>
  <si>
    <t>EI</t>
  </si>
  <si>
    <t xml:space="preserve">Aer Lingus </t>
  </si>
  <si>
    <t>Chattanooga, TN, US</t>
  </si>
  <si>
    <t>CHA</t>
  </si>
  <si>
    <t>Manchester, EN, GB</t>
  </si>
  <si>
    <t>MAN</t>
  </si>
  <si>
    <t>Z0</t>
  </si>
  <si>
    <t xml:space="preserve"> </t>
  </si>
  <si>
    <t xml:space="preserve">Grand Total </t>
  </si>
  <si>
    <t>Albany, NY, US</t>
  </si>
  <si>
    <t>ALB</t>
  </si>
  <si>
    <t>Baton Rouge, LA, US</t>
  </si>
  <si>
    <t>BTR</t>
  </si>
  <si>
    <t>OZ</t>
  </si>
  <si>
    <t>Asiana</t>
  </si>
  <si>
    <t>Air France</t>
  </si>
  <si>
    <t>AF</t>
  </si>
  <si>
    <t>767</t>
  </si>
  <si>
    <t>BET</t>
  </si>
  <si>
    <t>ERJ</t>
  </si>
  <si>
    <t>5E</t>
  </si>
  <si>
    <t>YR</t>
  </si>
  <si>
    <t>Grand Canyon, AZ, US</t>
  </si>
  <si>
    <t>GCN</t>
  </si>
  <si>
    <t>Page, AZ, US</t>
  </si>
  <si>
    <t>PGA</t>
  </si>
  <si>
    <t>Rochester, NY, US</t>
  </si>
  <si>
    <t>ROC</t>
  </si>
  <si>
    <t>Gallup, NM, US</t>
  </si>
  <si>
    <t>GUP</t>
  </si>
  <si>
    <t>Dublin, IE</t>
  </si>
  <si>
    <t>DUB</t>
  </si>
  <si>
    <t>Tijuana, MX</t>
  </si>
  <si>
    <t>TIJ</t>
  </si>
  <si>
    <t>Tokyo-Narita, JP</t>
  </si>
  <si>
    <t>NRT</t>
  </si>
  <si>
    <t>0 Miles</t>
  </si>
  <si>
    <t>0 Miles Total</t>
  </si>
  <si>
    <t>5415</t>
  </si>
  <si>
    <t>Atlantic City, NJ, US</t>
  </si>
  <si>
    <t>ACY</t>
  </si>
  <si>
    <t>Detroit-Willow Run, MI, US</t>
  </si>
  <si>
    <t>YIP</t>
  </si>
  <si>
    <t>Doha, QA</t>
  </si>
  <si>
    <t>DOH</t>
  </si>
  <si>
    <t>College Station, TX, US</t>
  </si>
  <si>
    <t>CLL</t>
  </si>
  <si>
    <t>01-Jan-25</t>
  </si>
  <si>
    <t>02-Jan-25</t>
  </si>
  <si>
    <t>03-Jan-25</t>
  </si>
  <si>
    <t>04-Jan-25</t>
  </si>
  <si>
    <t>05-Jan-25</t>
  </si>
  <si>
    <t>06-Jan-25</t>
  </si>
  <si>
    <t>07-Jan-25</t>
  </si>
  <si>
    <t>08-Jan-25</t>
  </si>
  <si>
    <t>09-Jan-25</t>
  </si>
  <si>
    <t>10-Jan-25</t>
  </si>
  <si>
    <t>11-Jan-25</t>
  </si>
  <si>
    <t>12-Jan-25</t>
  </si>
  <si>
    <t>13-Jan-25</t>
  </si>
  <si>
    <t>14-Jan-25</t>
  </si>
  <si>
    <t>15-Jan-25</t>
  </si>
  <si>
    <t>16-Jan-25</t>
  </si>
  <si>
    <t>17-Jan-25</t>
  </si>
  <si>
    <t>18-Jan-25</t>
  </si>
  <si>
    <t>19-Jan-25</t>
  </si>
  <si>
    <t>20-Jan-25</t>
  </si>
  <si>
    <t>21-Jan-25</t>
  </si>
  <si>
    <t>22-Jan-25</t>
  </si>
  <si>
    <t>23-Jan-25</t>
  </si>
  <si>
    <t>24-Jan-25</t>
  </si>
  <si>
    <t>25-Jan-25</t>
  </si>
  <si>
    <t>26-Jan-25</t>
  </si>
  <si>
    <t>27-Jan-25</t>
  </si>
  <si>
    <t>28-Jan-25</t>
  </si>
  <si>
    <t>29-Jan-25</t>
  </si>
  <si>
    <t>30-Jan-25</t>
  </si>
  <si>
    <t>31-Jan-25</t>
  </si>
  <si>
    <t>EI  AI</t>
  </si>
  <si>
    <t>LY</t>
  </si>
  <si>
    <t>Jan</t>
  </si>
  <si>
    <t>Feb</t>
  </si>
  <si>
    <t>March</t>
  </si>
  <si>
    <t>April</t>
  </si>
  <si>
    <t>Las Vegas' Scheduled Monthly Seats by Airline -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</si>
</sst>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m/d/yy;@"/>
    <numFmt numFmtId="168" formatCode="#,##0;[Red]\(#,##0\)"/>
    <numFmt numFmtId="169" formatCode="mmm\ 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2402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402A2"/>
        <bgColor theme="4" tint="0.79998168889431442"/>
      </patternFill>
    </fill>
    <fill>
      <patternFill patternType="solid">
        <fgColor rgb="FF2402A2"/>
        <bgColor theme="9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FF"/>
        <bgColor rgb="FF000000"/>
      </patternFill>
    </fill>
    <fill>
      <patternFill patternType="solid">
        <fgColor rgb="FF2402A2"/>
        <bgColor rgb="FF000000"/>
      </patternFill>
    </fill>
    <fill>
      <patternFill patternType="solid">
        <fgColor rgb="FF2402A2"/>
        <bgColor theme="9" tint="0.79998168889431442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7" fillId="0" borderId="0"/>
  </cellStyleXfs>
  <cellXfs count="215">
    <xf numFmtId="0" fontId="0" fillId="0" borderId="0" xfId="0"/>
    <xf numFmtId="3" fontId="0" fillId="0" borderId="7" xfId="0" applyNumberFormat="1" applyBorder="1"/>
    <xf numFmtId="3" fontId="0" fillId="0" borderId="0" xfId="0" applyNumberFormat="1"/>
    <xf numFmtId="0" fontId="3" fillId="0" borderId="0" xfId="0" applyFont="1"/>
    <xf numFmtId="16" fontId="0" fillId="0" borderId="0" xfId="0" applyNumberFormat="1"/>
    <xf numFmtId="0" fontId="4" fillId="2" borderId="2" xfId="0" quotePrefix="1" applyFont="1" applyFill="1" applyBorder="1" applyAlignment="1">
      <alignment horizontal="center" wrapText="1"/>
    </xf>
    <xf numFmtId="165" fontId="0" fillId="0" borderId="0" xfId="2" applyNumberFormat="1" applyFont="1"/>
    <xf numFmtId="166" fontId="4" fillId="2" borderId="2" xfId="1" applyNumberFormat="1" applyFont="1" applyFill="1" applyBorder="1" applyAlignment="1">
      <alignment horizontal="center" wrapText="1"/>
    </xf>
    <xf numFmtId="165" fontId="0" fillId="0" borderId="8" xfId="2" applyNumberFormat="1" applyFont="1" applyBorder="1"/>
    <xf numFmtId="0" fontId="4" fillId="2" borderId="1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3" fontId="3" fillId="3" borderId="1" xfId="0" applyNumberFormat="1" applyFont="1" applyFill="1" applyBorder="1"/>
    <xf numFmtId="3" fontId="3" fillId="3" borderId="3" xfId="0" applyNumberFormat="1" applyFont="1" applyFill="1" applyBorder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17" fontId="11" fillId="0" borderId="0" xfId="0" applyNumberFormat="1" applyFont="1"/>
    <xf numFmtId="0" fontId="12" fillId="0" borderId="0" xfId="0" applyFont="1"/>
    <xf numFmtId="17" fontId="12" fillId="0" borderId="0" xfId="0" applyNumberFormat="1" applyFont="1"/>
    <xf numFmtId="167" fontId="4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9" fontId="0" fillId="0" borderId="0" xfId="2" applyFont="1" applyBorder="1"/>
    <xf numFmtId="0" fontId="3" fillId="3" borderId="10" xfId="0" applyFont="1" applyFill="1" applyBorder="1"/>
    <xf numFmtId="9" fontId="0" fillId="0" borderId="8" xfId="2" applyFont="1" applyBorder="1"/>
    <xf numFmtId="17" fontId="9" fillId="0" borderId="0" xfId="0" applyNumberFormat="1" applyFont="1" applyAlignment="1">
      <alignment horizontal="left"/>
    </xf>
    <xf numFmtId="0" fontId="2" fillId="5" borderId="1" xfId="0" applyFont="1" applyFill="1" applyBorder="1" applyAlignment="1">
      <alignment horizontal="center"/>
    </xf>
    <xf numFmtId="167" fontId="4" fillId="2" borderId="12" xfId="0" applyNumberFormat="1" applyFont="1" applyFill="1" applyBorder="1" applyAlignment="1">
      <alignment horizontal="left"/>
    </xf>
    <xf numFmtId="0" fontId="2" fillId="5" borderId="11" xfId="0" applyFont="1" applyFill="1" applyBorder="1" applyAlignment="1">
      <alignment horizontal="center"/>
    </xf>
    <xf numFmtId="0" fontId="14" fillId="0" borderId="0" xfId="3" applyFont="1"/>
    <xf numFmtId="0" fontId="3" fillId="3" borderId="3" xfId="0" applyFont="1" applyFill="1" applyBorder="1"/>
    <xf numFmtId="1" fontId="3" fillId="3" borderId="2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3" fontId="3" fillId="4" borderId="2" xfId="0" applyNumberFormat="1" applyFont="1" applyFill="1" applyBorder="1"/>
    <xf numFmtId="3" fontId="3" fillId="4" borderId="1" xfId="0" applyNumberFormat="1" applyFont="1" applyFill="1" applyBorder="1"/>
    <xf numFmtId="0" fontId="3" fillId="0" borderId="7" xfId="0" applyFont="1" applyBorder="1"/>
    <xf numFmtId="0" fontId="0" fillId="6" borderId="13" xfId="0" applyFill="1" applyBorder="1"/>
    <xf numFmtId="0" fontId="0" fillId="6" borderId="7" xfId="0" applyFill="1" applyBorder="1"/>
    <xf numFmtId="1" fontId="3" fillId="4" borderId="2" xfId="0" applyNumberFormat="1" applyFont="1" applyFill="1" applyBorder="1"/>
    <xf numFmtId="1" fontId="3" fillId="3" borderId="11" xfId="0" applyNumberFormat="1" applyFont="1" applyFill="1" applyBorder="1"/>
    <xf numFmtId="1" fontId="0" fillId="3" borderId="13" xfId="0" applyNumberFormat="1" applyFill="1" applyBorder="1"/>
    <xf numFmtId="0" fontId="4" fillId="2" borderId="5" xfId="0" applyFont="1" applyFill="1" applyBorder="1" applyAlignment="1">
      <alignment horizontal="center"/>
    </xf>
    <xf numFmtId="0" fontId="0" fillId="6" borderId="15" xfId="0" applyFill="1" applyBorder="1"/>
    <xf numFmtId="0" fontId="3" fillId="4" borderId="3" xfId="0" applyFont="1" applyFill="1" applyBorder="1"/>
    <xf numFmtId="1" fontId="3" fillId="4" borderId="11" xfId="0" applyNumberFormat="1" applyFont="1" applyFill="1" applyBorder="1"/>
    <xf numFmtId="167" fontId="4" fillId="2" borderId="0" xfId="0" applyNumberFormat="1" applyFont="1" applyFill="1"/>
    <xf numFmtId="165" fontId="0" fillId="3" borderId="2" xfId="2" applyNumberFormat="1" applyFont="1" applyFill="1" applyBorder="1"/>
    <xf numFmtId="9" fontId="0" fillId="3" borderId="3" xfId="2" applyFont="1" applyFill="1" applyBorder="1"/>
    <xf numFmtId="0" fontId="6" fillId="2" borderId="6" xfId="0" applyFont="1" applyFill="1" applyBorder="1" applyAlignment="1">
      <alignment horizontal="left" wrapText="1"/>
    </xf>
    <xf numFmtId="165" fontId="3" fillId="3" borderId="2" xfId="2" applyNumberFormat="1" applyFont="1" applyFill="1" applyBorder="1"/>
    <xf numFmtId="169" fontId="9" fillId="0" borderId="0" xfId="0" applyNumberFormat="1" applyFont="1"/>
    <xf numFmtId="164" fontId="15" fillId="0" borderId="0" xfId="0" applyNumberFormat="1" applyFont="1"/>
    <xf numFmtId="168" fontId="0" fillId="6" borderId="7" xfId="0" applyNumberFormat="1" applyFill="1" applyBorder="1"/>
    <xf numFmtId="168" fontId="0" fillId="6" borderId="8" xfId="0" applyNumberFormat="1" applyFill="1" applyBorder="1"/>
    <xf numFmtId="0" fontId="8" fillId="3" borderId="11" xfId="0" applyFont="1" applyFill="1" applyBorder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8" fillId="3" borderId="3" xfId="0" applyNumberFormat="1" applyFont="1" applyFill="1" applyBorder="1"/>
    <xf numFmtId="0" fontId="8" fillId="3" borderId="1" xfId="0" applyFont="1" applyFill="1" applyBorder="1"/>
    <xf numFmtId="0" fontId="8" fillId="3" borderId="13" xfId="0" applyFont="1" applyFill="1" applyBorder="1"/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0" fillId="3" borderId="1" xfId="0" applyFill="1" applyBorder="1"/>
    <xf numFmtId="0" fontId="0" fillId="3" borderId="2" xfId="0" applyFill="1" applyBorder="1"/>
    <xf numFmtId="3" fontId="0" fillId="3" borderId="2" xfId="0" applyNumberFormat="1" applyFill="1" applyBorder="1"/>
    <xf numFmtId="0" fontId="3" fillId="3" borderId="9" xfId="0" applyFont="1" applyFill="1" applyBorder="1"/>
    <xf numFmtId="0" fontId="4" fillId="2" borderId="6" xfId="0" quotePrefix="1" applyFont="1" applyFill="1" applyBorder="1" applyAlignment="1">
      <alignment horizontal="center" wrapText="1"/>
    </xf>
    <xf numFmtId="166" fontId="4" fillId="2" borderId="5" xfId="1" applyNumberFormat="1" applyFont="1" applyFill="1" applyBorder="1" applyAlignment="1">
      <alignment horizontal="center" wrapText="1"/>
    </xf>
    <xf numFmtId="165" fontId="0" fillId="0" borderId="0" xfId="2" applyNumberFormat="1" applyFont="1" applyBorder="1"/>
    <xf numFmtId="166" fontId="3" fillId="4" borderId="1" xfId="0" applyNumberFormat="1" applyFont="1" applyFill="1" applyBorder="1"/>
    <xf numFmtId="9" fontId="0" fillId="3" borderId="2" xfId="2" applyFont="1" applyFill="1" applyBorder="1"/>
    <xf numFmtId="165" fontId="0" fillId="3" borderId="3" xfId="2" applyNumberFormat="1" applyFont="1" applyFill="1" applyBorder="1"/>
    <xf numFmtId="0" fontId="4" fillId="2" borderId="5" xfId="0" quotePrefix="1" applyFont="1" applyFill="1" applyBorder="1" applyAlignment="1">
      <alignment horizontal="center" wrapText="1"/>
    </xf>
    <xf numFmtId="166" fontId="7" fillId="2" borderId="4" xfId="1" applyNumberFormat="1" applyFont="1" applyFill="1" applyBorder="1" applyAlignment="1">
      <alignment horizontal="center" wrapText="1"/>
    </xf>
    <xf numFmtId="166" fontId="7" fillId="2" borderId="5" xfId="1" applyNumberFormat="1" applyFont="1" applyFill="1" applyBorder="1" applyAlignment="1">
      <alignment horizontal="center" wrapText="1"/>
    </xf>
    <xf numFmtId="0" fontId="7" fillId="2" borderId="5" xfId="0" quotePrefix="1" applyFont="1" applyFill="1" applyBorder="1" applyAlignment="1">
      <alignment horizontal="center" wrapText="1"/>
    </xf>
    <xf numFmtId="1" fontId="0" fillId="3" borderId="11" xfId="0" applyNumberFormat="1" applyFill="1" applyBorder="1"/>
    <xf numFmtId="0" fontId="0" fillId="3" borderId="11" xfId="0" applyFill="1" applyBorder="1"/>
    <xf numFmtId="0" fontId="0" fillId="6" borderId="17" xfId="0" applyFill="1" applyBorder="1"/>
    <xf numFmtId="0" fontId="0" fillId="6" borderId="0" xfId="0" applyFill="1"/>
    <xf numFmtId="168" fontId="0" fillId="6" borderId="0" xfId="0" applyNumberFormat="1" applyFill="1"/>
    <xf numFmtId="0" fontId="3" fillId="0" borderId="18" xfId="0" applyFont="1" applyBorder="1"/>
    <xf numFmtId="3" fontId="3" fillId="3" borderId="19" xfId="0" applyNumberFormat="1" applyFont="1" applyFill="1" applyBorder="1"/>
    <xf numFmtId="0" fontId="2" fillId="7" borderId="18" xfId="0" applyFont="1" applyFill="1" applyBorder="1"/>
    <xf numFmtId="1" fontId="0" fillId="3" borderId="1" xfId="0" applyNumberFormat="1" applyFill="1" applyBorder="1"/>
    <xf numFmtId="1" fontId="0" fillId="3" borderId="7" xfId="0" applyNumberFormat="1" applyFill="1" applyBorder="1"/>
    <xf numFmtId="165" fontId="0" fillId="3" borderId="8" xfId="2" applyNumberFormat="1" applyFont="1" applyFill="1" applyBorder="1"/>
    <xf numFmtId="1" fontId="0" fillId="3" borderId="12" xfId="0" applyNumberFormat="1" applyFill="1" applyBorder="1"/>
    <xf numFmtId="0" fontId="4" fillId="5" borderId="12" xfId="0" applyFont="1" applyFill="1" applyBorder="1" applyAlignment="1">
      <alignment horizontal="left"/>
    </xf>
    <xf numFmtId="0" fontId="4" fillId="5" borderId="1" xfId="0" applyFont="1" applyFill="1" applyBorder="1"/>
    <xf numFmtId="0" fontId="4" fillId="5" borderId="2" xfId="0" applyFont="1" applyFill="1" applyBorder="1"/>
    <xf numFmtId="166" fontId="3" fillId="3" borderId="2" xfId="1" applyNumberFormat="1" applyFont="1" applyFill="1" applyBorder="1"/>
    <xf numFmtId="166" fontId="3" fillId="3" borderId="3" xfId="1" applyNumberFormat="1" applyFont="1" applyFill="1" applyBorder="1"/>
    <xf numFmtId="167" fontId="4" fillId="5" borderId="12" xfId="0" applyNumberFormat="1" applyFont="1" applyFill="1" applyBorder="1" applyAlignment="1">
      <alignment horizontal="left"/>
    </xf>
    <xf numFmtId="0" fontId="2" fillId="8" borderId="20" xfId="0" applyFont="1" applyFill="1" applyBorder="1"/>
    <xf numFmtId="0" fontId="2" fillId="8" borderId="22" xfId="0" applyFont="1" applyFill="1" applyBorder="1"/>
    <xf numFmtId="0" fontId="7" fillId="2" borderId="1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3" fillId="4" borderId="9" xfId="0" applyFont="1" applyFill="1" applyBorder="1"/>
    <xf numFmtId="0" fontId="3" fillId="4" borderId="10" xfId="0" applyFont="1" applyFill="1" applyBorder="1"/>
    <xf numFmtId="3" fontId="3" fillId="4" borderId="10" xfId="0" applyNumberFormat="1" applyFont="1" applyFill="1" applyBorder="1"/>
    <xf numFmtId="3" fontId="3" fillId="4" borderId="23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167" fontId="4" fillId="5" borderId="8" xfId="0" applyNumberFormat="1" applyFont="1" applyFill="1" applyBorder="1" applyAlignment="1">
      <alignment horizontal="left"/>
    </xf>
    <xf numFmtId="167" fontId="4" fillId="5" borderId="11" xfId="0" applyNumberFormat="1" applyFont="1" applyFill="1" applyBorder="1" applyAlignment="1">
      <alignment horizontal="left"/>
    </xf>
    <xf numFmtId="165" fontId="0" fillId="3" borderId="1" xfId="2" applyNumberFormat="1" applyFont="1" applyFill="1" applyBorder="1"/>
    <xf numFmtId="0" fontId="0" fillId="9" borderId="21" xfId="0" applyFill="1" applyBorder="1"/>
    <xf numFmtId="0" fontId="0" fillId="6" borderId="21" xfId="0" applyFill="1" applyBorder="1"/>
    <xf numFmtId="3" fontId="0" fillId="0" borderId="8" xfId="0" applyNumberFormat="1" applyBorder="1"/>
    <xf numFmtId="3" fontId="3" fillId="4" borderId="9" xfId="0" applyNumberFormat="1" applyFont="1" applyFill="1" applyBorder="1"/>
    <xf numFmtId="0" fontId="2" fillId="7" borderId="24" xfId="0" applyFont="1" applyFill="1" applyBorder="1"/>
    <xf numFmtId="3" fontId="0" fillId="3" borderId="13" xfId="0" applyNumberFormat="1" applyFill="1" applyBorder="1"/>
    <xf numFmtId="3" fontId="3" fillId="3" borderId="11" xfId="0" applyNumberFormat="1" applyFont="1" applyFill="1" applyBorder="1"/>
    <xf numFmtId="0" fontId="4" fillId="5" borderId="1" xfId="0" applyFont="1" applyFill="1" applyBorder="1" applyAlignment="1">
      <alignment horizontal="left"/>
    </xf>
    <xf numFmtId="0" fontId="2" fillId="7" borderId="2" xfId="0" applyFont="1" applyFill="1" applyBorder="1"/>
    <xf numFmtId="169" fontId="9" fillId="0" borderId="0" xfId="0" applyNumberFormat="1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164" fontId="4" fillId="5" borderId="4" xfId="0" applyNumberFormat="1" applyFont="1" applyFill="1" applyBorder="1" applyAlignment="1">
      <alignment horizontal="center"/>
    </xf>
    <xf numFmtId="164" fontId="4" fillId="5" borderId="5" xfId="0" applyNumberFormat="1" applyFont="1" applyFill="1" applyBorder="1" applyAlignment="1">
      <alignment horizontal="center"/>
    </xf>
    <xf numFmtId="164" fontId="4" fillId="5" borderId="6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3" fillId="0" borderId="25" xfId="0" applyFont="1" applyBorder="1"/>
    <xf numFmtId="3" fontId="3" fillId="0" borderId="25" xfId="0" applyNumberFormat="1" applyFont="1" applyBorder="1"/>
    <xf numFmtId="1" fontId="0" fillId="3" borderId="4" xfId="0" applyNumberFormat="1" applyFill="1" applyBorder="1"/>
    <xf numFmtId="165" fontId="0" fillId="3" borderId="6" xfId="2" applyNumberFormat="1" applyFont="1" applyFill="1" applyBorder="1"/>
    <xf numFmtId="1" fontId="0" fillId="3" borderId="9" xfId="0" applyNumberFormat="1" applyFill="1" applyBorder="1"/>
    <xf numFmtId="165" fontId="0" fillId="3" borderId="23" xfId="2" applyNumberFormat="1" applyFont="1" applyFill="1" applyBorder="1"/>
    <xf numFmtId="0" fontId="2" fillId="7" borderId="0" xfId="0" applyFont="1" applyFill="1"/>
    <xf numFmtId="3" fontId="0" fillId="3" borderId="4" xfId="0" applyNumberFormat="1" applyFill="1" applyBorder="1"/>
    <xf numFmtId="3" fontId="0" fillId="3" borderId="7" xfId="0" applyNumberFormat="1" applyFill="1" applyBorder="1"/>
    <xf numFmtId="0" fontId="2" fillId="7" borderId="1" xfId="0" applyFont="1" applyFill="1" applyBorder="1"/>
    <xf numFmtId="0" fontId="4" fillId="5" borderId="11" xfId="0" applyFont="1" applyFill="1" applyBorder="1" applyAlignment="1">
      <alignment horizontal="center"/>
    </xf>
    <xf numFmtId="3" fontId="3" fillId="3" borderId="26" xfId="0" applyNumberFormat="1" applyFont="1" applyFill="1" applyBorder="1"/>
    <xf numFmtId="3" fontId="3" fillId="4" borderId="0" xfId="0" applyNumberFormat="1" applyFont="1" applyFill="1" applyBorder="1"/>
    <xf numFmtId="3" fontId="3" fillId="4" borderId="7" xfId="0" applyNumberFormat="1" applyFont="1" applyFill="1" applyBorder="1"/>
    <xf numFmtId="3" fontId="3" fillId="4" borderId="11" xfId="0" applyNumberFormat="1" applyFont="1" applyFill="1" applyBorder="1"/>
    <xf numFmtId="3" fontId="0" fillId="3" borderId="12" xfId="0" applyNumberFormat="1" applyFill="1" applyBorder="1"/>
    <xf numFmtId="0" fontId="3" fillId="0" borderId="0" xfId="0" applyFont="1" applyBorder="1"/>
    <xf numFmtId="0" fontId="4" fillId="5" borderId="4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2" fillId="7" borderId="3" xfId="0" applyFont="1" applyFill="1" applyBorder="1"/>
    <xf numFmtId="3" fontId="0" fillId="0" borderId="0" xfId="0" applyNumberFormat="1" applyBorder="1"/>
    <xf numFmtId="0" fontId="3" fillId="4" borderId="4" xfId="0" applyFont="1" applyFill="1" applyBorder="1"/>
    <xf numFmtId="0" fontId="3" fillId="4" borderId="5" xfId="0" applyFont="1" applyFill="1" applyBorder="1"/>
    <xf numFmtId="3" fontId="3" fillId="4" borderId="5" xfId="0" applyNumberFormat="1" applyFont="1" applyFill="1" applyBorder="1"/>
    <xf numFmtId="3" fontId="3" fillId="4" borderId="6" xfId="0" applyNumberFormat="1" applyFont="1" applyFill="1" applyBorder="1"/>
    <xf numFmtId="0" fontId="4" fillId="5" borderId="4" xfId="0" applyFont="1" applyFill="1" applyBorder="1" applyAlignment="1">
      <alignment horizontal="left"/>
    </xf>
    <xf numFmtId="164" fontId="4" fillId="5" borderId="1" xfId="0" applyNumberFormat="1" applyFont="1" applyFill="1" applyBorder="1"/>
    <xf numFmtId="164" fontId="4" fillId="5" borderId="11" xfId="0" applyNumberFormat="1" applyFont="1" applyFill="1" applyBorder="1"/>
    <xf numFmtId="164" fontId="2" fillId="7" borderId="10" xfId="0" applyNumberFormat="1" applyFont="1" applyFill="1" applyBorder="1"/>
    <xf numFmtId="164" fontId="2" fillId="7" borderId="23" xfId="0" applyNumberFormat="1" applyFont="1" applyFill="1" applyBorder="1"/>
    <xf numFmtId="0" fontId="0" fillId="10" borderId="20" xfId="0" applyFill="1" applyBorder="1"/>
    <xf numFmtId="0" fontId="0" fillId="10" borderId="22" xfId="0" applyFill="1" applyBorder="1"/>
    <xf numFmtId="0" fontId="0" fillId="0" borderId="20" xfId="0" applyBorder="1"/>
    <xf numFmtId="0" fontId="0" fillId="0" borderId="22" xfId="0" applyBorder="1"/>
    <xf numFmtId="0" fontId="0" fillId="11" borderId="0" xfId="0" applyFill="1"/>
    <xf numFmtId="167" fontId="4" fillId="5" borderId="0" xfId="0" applyNumberFormat="1" applyFont="1" applyFill="1" applyAlignment="1">
      <alignment horizontal="left"/>
    </xf>
    <xf numFmtId="0" fontId="18" fillId="5" borderId="0" xfId="0" applyFont="1" applyFill="1"/>
    <xf numFmtId="0" fontId="18" fillId="12" borderId="0" xfId="0" applyFont="1" applyFill="1"/>
    <xf numFmtId="0" fontId="18" fillId="13" borderId="21" xfId="0" applyFont="1" applyFill="1" applyBorder="1"/>
    <xf numFmtId="0" fontId="18" fillId="13" borderId="20" xfId="0" applyFont="1" applyFill="1" applyBorder="1"/>
    <xf numFmtId="0" fontId="18" fillId="13" borderId="22" xfId="0" applyFont="1" applyFill="1" applyBorder="1"/>
    <xf numFmtId="167" fontId="4" fillId="5" borderId="4" xfId="0" applyNumberFormat="1" applyFont="1" applyFill="1" applyBorder="1" applyAlignment="1">
      <alignment horizontal="left"/>
    </xf>
    <xf numFmtId="0" fontId="2" fillId="8" borderId="16" xfId="0" applyFont="1" applyFill="1" applyBorder="1"/>
    <xf numFmtId="0" fontId="2" fillId="8" borderId="27" xfId="0" applyFont="1" applyFill="1" applyBorder="1"/>
    <xf numFmtId="0" fontId="18" fillId="5" borderId="9" xfId="0" applyFont="1" applyFill="1" applyBorder="1"/>
    <xf numFmtId="0" fontId="18" fillId="13" borderId="28" xfId="0" applyFont="1" applyFill="1" applyBorder="1"/>
    <xf numFmtId="0" fontId="18" fillId="13" borderId="29" xfId="0" applyFont="1" applyFill="1" applyBorder="1"/>
    <xf numFmtId="0" fontId="0" fillId="0" borderId="21" xfId="0" applyBorder="1"/>
    <xf numFmtId="0" fontId="0" fillId="10" borderId="21" xfId="0" applyFill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8" fillId="13" borderId="15" xfId="0" applyFont="1" applyFill="1" applyBorder="1"/>
    <xf numFmtId="168" fontId="19" fillId="0" borderId="0" xfId="4" applyNumberFormat="1" applyFont="1" applyAlignment="1">
      <alignment horizontal="right"/>
    </xf>
    <xf numFmtId="168" fontId="19" fillId="6" borderId="0" xfId="4" applyNumberFormat="1" applyFont="1" applyFill="1" applyAlignment="1">
      <alignment horizontal="right"/>
    </xf>
    <xf numFmtId="0" fontId="18" fillId="5" borderId="14" xfId="0" applyFont="1" applyFill="1" applyBorder="1"/>
    <xf numFmtId="167" fontId="4" fillId="5" borderId="30" xfId="0" applyNumberFormat="1" applyFont="1" applyFill="1" applyBorder="1" applyAlignment="1">
      <alignment horizontal="left"/>
    </xf>
    <xf numFmtId="0" fontId="18" fillId="5" borderId="13" xfId="0" applyFont="1" applyFill="1" applyBorder="1"/>
    <xf numFmtId="9" fontId="0" fillId="3" borderId="10" xfId="2" applyFont="1" applyFill="1" applyBorder="1"/>
    <xf numFmtId="165" fontId="0" fillId="3" borderId="10" xfId="2" applyNumberFormat="1" applyFont="1" applyFill="1" applyBorder="1"/>
    <xf numFmtId="9" fontId="0" fillId="3" borderId="23" xfId="2" applyFont="1" applyFill="1" applyBorder="1"/>
    <xf numFmtId="0" fontId="0" fillId="3" borderId="3" xfId="0" applyFill="1" applyBorder="1"/>
    <xf numFmtId="0" fontId="3" fillId="3" borderId="23" xfId="0" applyFont="1" applyFill="1" applyBorder="1"/>
    <xf numFmtId="3" fontId="0" fillId="3" borderId="1" xfId="0" applyNumberFormat="1" applyFill="1" applyBorder="1"/>
    <xf numFmtId="0" fontId="4" fillId="2" borderId="4" xfId="0" applyNumberFormat="1" applyFont="1" applyFill="1" applyBorder="1" applyAlignment="1">
      <alignment horizontal="left"/>
    </xf>
    <xf numFmtId="168" fontId="0" fillId="0" borderId="0" xfId="0" applyNumberFormat="1"/>
    <xf numFmtId="0" fontId="0" fillId="14" borderId="0" xfId="0" applyFill="1"/>
    <xf numFmtId="0" fontId="0" fillId="3" borderId="4" xfId="0" applyFill="1" applyBorder="1"/>
    <xf numFmtId="0" fontId="3" fillId="3" borderId="5" xfId="0" applyFont="1" applyFill="1" applyBorder="1"/>
    <xf numFmtId="168" fontId="3" fillId="3" borderId="5" xfId="0" applyNumberFormat="1" applyFont="1" applyFill="1" applyBorder="1"/>
    <xf numFmtId="0" fontId="0" fillId="3" borderId="9" xfId="0" applyFill="1" applyBorder="1"/>
    <xf numFmtId="168" fontId="3" fillId="4" borderId="10" xfId="0" applyNumberFormat="1" applyFont="1" applyFill="1" applyBorder="1"/>
    <xf numFmtId="3" fontId="0" fillId="3" borderId="10" xfId="0" applyNumberFormat="1" applyFill="1" applyBorder="1"/>
    <xf numFmtId="168" fontId="0" fillId="3" borderId="2" xfId="0" applyNumberFormat="1" applyFill="1" applyBorder="1"/>
    <xf numFmtId="168" fontId="0" fillId="0" borderId="7" xfId="0" applyNumberFormat="1" applyBorder="1"/>
    <xf numFmtId="168" fontId="0" fillId="0" borderId="0" xfId="0" applyNumberFormat="1" applyBorder="1"/>
    <xf numFmtId="168" fontId="0" fillId="0" borderId="8" xfId="0" applyNumberFormat="1" applyBorder="1"/>
    <xf numFmtId="168" fontId="3" fillId="3" borderId="4" xfId="0" applyNumberFormat="1" applyFont="1" applyFill="1" applyBorder="1"/>
    <xf numFmtId="168" fontId="3" fillId="3" borderId="6" xfId="0" applyNumberFormat="1" applyFont="1" applyFill="1" applyBorder="1"/>
    <xf numFmtId="3" fontId="0" fillId="3" borderId="3" xfId="0" applyNumberFormat="1" applyFill="1" applyBorder="1"/>
  </cellXfs>
  <cellStyles count="5">
    <cellStyle name="Comma" xfId="1" builtinId="3"/>
    <cellStyle name="Normal" xfId="0" builtinId="0"/>
    <cellStyle name="Normal 2" xfId="3" xr:uid="{30EA3D4E-9DCB-44E2-A9A0-705F386A9E1A}"/>
    <cellStyle name="Normal 3" xfId="4" xr:uid="{4297C9E7-2829-4E5C-8537-764280856178}"/>
    <cellStyle name="Percent" xfId="2" builtinId="5"/>
  </cellStyles>
  <dxfs count="70">
    <dxf>
      <fill>
        <patternFill patternType="solid">
          <fgColor indexed="64"/>
          <bgColor theme="0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7" formatCode="m/d/yy;@"/>
      <fill>
        <patternFill patternType="solid">
          <fgColor indexed="64"/>
          <bgColor rgb="FF2402A2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rgb="FF2402A2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402A2"/>
      <color rgb="FF094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AB2E23-FFC8-4229-817B-305402173A37}" name="Schedule_Daily_Level_of_Ops_Rep___T1_Dep65" displayName="Schedule_Daily_Level_of_Ops_Rep___T1_Dep65" ref="A32:AF58" totalsRowShown="0" headerRowDxfId="69" dataDxfId="68" tableBorderDxfId="67">
  <tableColumns count="32">
    <tableColumn id="1" xr3:uid="{71E368E2-D4BC-4664-BAF1-E8164BA95510}" name="Terminal 1" dataDxfId="66"/>
    <tableColumn id="33" xr3:uid="{205CF149-255E-4758-A392-C9B4B6403178}" name="01-Jan-25" dataDxfId="65"/>
    <tableColumn id="34" xr3:uid="{7D9859D4-DA87-47D1-BBFE-81A6E63F6725}" name="02-Jan-25" dataDxfId="64"/>
    <tableColumn id="35" xr3:uid="{63600D9E-2921-467B-8F7F-BD1C5ED01BFE}" name="03-Jan-25" dataDxfId="63"/>
    <tableColumn id="36" xr3:uid="{B010B694-06F5-4CE2-A323-309D66230928}" name="04-Jan-25" dataDxfId="62"/>
    <tableColumn id="37" xr3:uid="{4392C861-BEE4-48F0-9505-3933FA0D7A37}" name="05-Jan-25" dataDxfId="61"/>
    <tableColumn id="38" xr3:uid="{38AA4498-D433-48C0-A918-065A3F1E73EC}" name="06-Jan-25" dataDxfId="60"/>
    <tableColumn id="39" xr3:uid="{8A2A9D1A-1DC4-4B25-8C9A-155AE0C0A552}" name="07-Jan-25" dataDxfId="59"/>
    <tableColumn id="40" xr3:uid="{22A50ACE-A347-4DCA-A338-C5D2F5D17DDE}" name="08-Jan-25" dataDxfId="58"/>
    <tableColumn id="41" xr3:uid="{07E2712C-B8FB-410C-BC5E-D3A1ED484ED4}" name="09-Jan-25" dataDxfId="57"/>
    <tableColumn id="42" xr3:uid="{B83B0E52-DBA5-4631-BB6E-EE5F0F81BD16}" name="10-Jan-25" dataDxfId="56"/>
    <tableColumn id="43" xr3:uid="{7B2DB099-9A1E-483B-924F-B8C255DE95F1}" name="11-Jan-25" dataDxfId="55"/>
    <tableColumn id="44" xr3:uid="{08B7E969-5582-4BB6-BEB8-717BDE9D49FF}" name="12-Jan-25" dataDxfId="54"/>
    <tableColumn id="45" xr3:uid="{FBA879A5-AE15-45DC-A873-0EBD4B533735}" name="13-Jan-25" dataDxfId="53"/>
    <tableColumn id="46" xr3:uid="{B576114C-9228-4EB7-A288-08FE334B09EF}" name="14-Jan-25" dataDxfId="52"/>
    <tableColumn id="47" xr3:uid="{B4586D6C-0398-45C2-91EF-44564AEFB500}" name="15-Jan-25" dataDxfId="51"/>
    <tableColumn id="48" xr3:uid="{4B06D383-EE6A-4D1E-B015-1EB0CDC0DB6B}" name="16-Jan-25" dataDxfId="50"/>
    <tableColumn id="49" xr3:uid="{A4F09749-FE60-4C7B-BB08-19BDC6DE9A26}" name="17-Jan-25" dataDxfId="49"/>
    <tableColumn id="50" xr3:uid="{8B86C356-F09D-42E7-8FFB-56C6C1BA8BD5}" name="18-Jan-25" dataDxfId="48"/>
    <tableColumn id="51" xr3:uid="{92F906A9-8FF0-4F71-B56C-6466541C786A}" name="19-Jan-25" dataDxfId="47"/>
    <tableColumn id="52" xr3:uid="{848A96BB-AD2A-4CD7-B572-C0327AD96147}" name="20-Jan-25" dataDxfId="46"/>
    <tableColumn id="53" xr3:uid="{0C62FA11-F0B2-4A48-9591-93B05C51497C}" name="21-Jan-25" dataDxfId="45"/>
    <tableColumn id="54" xr3:uid="{672B80D7-7F7F-4A90-B43B-DEEA579A55F7}" name="22-Jan-25" dataDxfId="44"/>
    <tableColumn id="55" xr3:uid="{1BEBDE24-F7E2-4FFF-A857-0D3DA8C6744D}" name="23-Jan-25" dataDxfId="43"/>
    <tableColumn id="56" xr3:uid="{EE6E1AFB-7030-43FB-948C-D86206D69A72}" name="24-Jan-25" dataDxfId="42"/>
    <tableColumn id="57" xr3:uid="{66321676-C263-4E69-95F3-EF81FB7775AE}" name="25-Jan-25" dataDxfId="41"/>
    <tableColumn id="58" xr3:uid="{B18E5336-EC85-45A3-BB70-FA0F9AC4BB9F}" name="26-Jan-25" dataDxfId="40"/>
    <tableColumn id="59" xr3:uid="{FB6617D8-9B6D-4886-99C0-6B0D0E4E2E7E}" name="27-Jan-25" dataDxfId="39"/>
    <tableColumn id="60" xr3:uid="{35443B68-9144-4979-89D5-26BCAC2DF350}" name="28-Jan-25" dataDxfId="38"/>
    <tableColumn id="61" xr3:uid="{3E74E018-6B77-4ACF-84B7-65855F8F8FCB}" name="29-Jan-25" dataDxfId="37"/>
    <tableColumn id="2" xr3:uid="{4E134220-F641-4CDF-B713-3C108D5BCE8B}" name="30-Jan-25" dataDxfId="36"/>
    <tableColumn id="3" xr3:uid="{D64990C0-5422-4B93-8599-73B490D03571}" name="31-Jan-25" dataDxfId="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7EE101-D771-475A-8C60-2A4FE0883407}" name="Schedule_Daily_Level_of_Ops_Rep___T1_Dep6" displayName="Schedule_Daily_Level_of_Ops_Rep___T1_Dep6" ref="A32:AF58" totalsRowShown="0" headerRowDxfId="35" dataDxfId="34" tableBorderDxfId="33">
  <tableColumns count="32">
    <tableColumn id="1" xr3:uid="{3BE8EFA8-54A8-4540-A746-F03CAA345EE4}" name="Terminal 1" dataDxfId="32"/>
    <tableColumn id="33" xr3:uid="{3A8701F7-9959-4D2C-9CC2-017CB8A76E97}" name="01-Jan-25" dataDxfId="31"/>
    <tableColumn id="34" xr3:uid="{80FDA2B7-C640-4B87-91E3-2B6E612AD4EE}" name="02-Jan-25" dataDxfId="30"/>
    <tableColumn id="35" xr3:uid="{95D3E93A-BFC0-40D0-860A-BCFDD46148CF}" name="03-Jan-25" dataDxfId="29"/>
    <tableColumn id="36" xr3:uid="{60E7FC07-1526-43F9-BADC-30B26607B560}" name="04-Jan-25" dataDxfId="28"/>
    <tableColumn id="37" xr3:uid="{D3C171F1-F384-4E40-A88B-15DE035D2F38}" name="05-Jan-25" dataDxfId="27"/>
    <tableColumn id="38" xr3:uid="{D859C438-EFC5-4F42-8F15-D63B5259A945}" name="06-Jan-25" dataDxfId="26"/>
    <tableColumn id="39" xr3:uid="{CE6769AB-4612-4B35-8647-FED854D5ACCB}" name="07-Jan-25" dataDxfId="25"/>
    <tableColumn id="40" xr3:uid="{D151BE52-10D3-4F57-A17E-0BB2D479F476}" name="08-Jan-25" dataDxfId="24"/>
    <tableColumn id="41" xr3:uid="{4AF6D32A-EDFA-486E-81B8-8D8A9DEF8948}" name="09-Jan-25" dataDxfId="23"/>
    <tableColumn id="42" xr3:uid="{F7A99618-8E78-45B3-9341-9855043618DC}" name="10-Jan-25" dataDxfId="22"/>
    <tableColumn id="43" xr3:uid="{27C55AF7-D5D4-4516-A27D-E00FE07704F5}" name="11-Jan-25" dataDxfId="21"/>
    <tableColumn id="44" xr3:uid="{D0E7B11C-A1C4-403F-8995-520F25725E6F}" name="12-Jan-25" dataDxfId="20"/>
    <tableColumn id="45" xr3:uid="{17D7CFA7-4C73-45AA-A1B9-14F1AA39AFF2}" name="13-Jan-25" dataDxfId="19"/>
    <tableColumn id="46" xr3:uid="{E5043F3E-077B-4DD9-9DB6-D68D5184ABDD}" name="14-Jan-25" dataDxfId="18"/>
    <tableColumn id="47" xr3:uid="{3141E9DF-C053-476E-BF85-9ED5C9081BAA}" name="15-Jan-25" dataDxfId="17"/>
    <tableColumn id="48" xr3:uid="{E8C96BD4-BEEE-453C-8BB2-D5C03F7CF51D}" name="16-Jan-25" dataDxfId="16"/>
    <tableColumn id="49" xr3:uid="{C6E27768-A42D-4EA2-A785-DA09B30B0E9B}" name="17-Jan-25" dataDxfId="15"/>
    <tableColumn id="50" xr3:uid="{35CB8A7F-A628-41D4-BADD-BC8F6D39EABF}" name="18-Jan-25" dataDxfId="14"/>
    <tableColumn id="51" xr3:uid="{C3541DF3-1FA7-4B2F-AAC8-A098CBB10F9B}" name="19-Jan-25" dataDxfId="13"/>
    <tableColumn id="52" xr3:uid="{2EC753F6-35B7-40A6-B81F-B0E95D233CD4}" name="20-Jan-25" dataDxfId="12"/>
    <tableColumn id="53" xr3:uid="{DEB54F13-4B15-4DDD-8990-741FE484BED3}" name="21-Jan-25" dataDxfId="11"/>
    <tableColumn id="54" xr3:uid="{B4C189AC-880A-4CE4-8FAA-C4AFB2FB62CC}" name="22-Jan-25" dataDxfId="10"/>
    <tableColumn id="55" xr3:uid="{FB150FA5-0D51-46BB-A027-392027AD5D61}" name="23-Jan-25" dataDxfId="9"/>
    <tableColumn id="56" xr3:uid="{E1CF7D9F-01B9-4624-BFA8-99D4D0EBE736}" name="24-Jan-25" dataDxfId="8"/>
    <tableColumn id="57" xr3:uid="{FB8408E2-8243-4E35-B947-5A3D71FDB498}" name="25-Jan-25" dataDxfId="7"/>
    <tableColumn id="58" xr3:uid="{273E18A2-17FF-4BF0-9B53-948D8436AEAD}" name="26-Jan-25" dataDxfId="6"/>
    <tableColumn id="59" xr3:uid="{A794015E-865C-47A3-BDB9-9BBB5952D67C}" name="27-Jan-25" dataDxfId="5"/>
    <tableColumn id="60" xr3:uid="{F74E87F6-E872-4D20-9935-2E73FB29650D}" name="28-Jan-25" dataDxfId="4"/>
    <tableColumn id="61" xr3:uid="{19DFFA72-A58C-47D6-B799-194D2B9B8C43}" name="29-Jan-25" dataDxfId="3"/>
    <tableColumn id="2" xr3:uid="{F89032A8-7418-49A0-AE97-CB7BE8C828D7}" name="30-Jan-25" dataDxfId="2"/>
    <tableColumn id="3" xr3:uid="{85CF597A-71A8-4E09-9591-345E354B4889}" name="31-Jan-2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E54B-93FB-43C7-8CF4-2876385EE825}">
  <dimension ref="A1:X45"/>
  <sheetViews>
    <sheetView tabSelected="1" topLeftCell="D1" workbookViewId="0">
      <selection activeCell="O11" sqref="O11"/>
    </sheetView>
  </sheetViews>
  <sheetFormatPr defaultRowHeight="15" x14ac:dyDescent="0.25"/>
  <cols>
    <col min="1" max="1" width="24.7109375" customWidth="1"/>
    <col min="2" max="2" width="21.42578125" bestFit="1" customWidth="1"/>
    <col min="4" max="4" width="12.5703125" bestFit="1" customWidth="1"/>
    <col min="5" max="6" width="10.5703125" bestFit="1" customWidth="1"/>
    <col min="7" max="9" width="11.5703125" bestFit="1" customWidth="1"/>
    <col min="10" max="12" width="10.5703125" bestFit="1" customWidth="1"/>
    <col min="13" max="13" width="9.5703125" bestFit="1" customWidth="1"/>
    <col min="14" max="14" width="17.85546875" customWidth="1"/>
    <col min="15" max="17" width="21.140625" customWidth="1"/>
    <col min="18" max="18" width="11.5703125" customWidth="1"/>
    <col min="19" max="19" width="11.28515625" customWidth="1"/>
    <col min="20" max="20" width="11.28515625" bestFit="1" customWidth="1"/>
  </cols>
  <sheetData>
    <row r="1" spans="1:24" ht="18" x14ac:dyDescent="0.25">
      <c r="A1" s="16" t="s">
        <v>100</v>
      </c>
      <c r="H1" s="30">
        <v>45658</v>
      </c>
    </row>
    <row r="2" spans="1:24" x14ac:dyDescent="0.25">
      <c r="A2" s="17" t="s">
        <v>101</v>
      </c>
    </row>
    <row r="4" spans="1:24" ht="15.75" thickBot="1" x14ac:dyDescent="0.3"/>
    <row r="5" spans="1:24" ht="15.75" thickBot="1" x14ac:dyDescent="0.3">
      <c r="A5" s="10" t="s">
        <v>3</v>
      </c>
      <c r="B5" s="10"/>
      <c r="C5" s="10"/>
      <c r="D5" s="10" t="s">
        <v>80</v>
      </c>
      <c r="E5" s="10" t="s">
        <v>81</v>
      </c>
      <c r="F5" s="10"/>
      <c r="G5" s="10"/>
      <c r="H5" s="10"/>
      <c r="I5" s="9"/>
      <c r="J5" s="10"/>
      <c r="K5" s="10"/>
      <c r="L5" s="10"/>
      <c r="M5" s="9"/>
      <c r="N5" s="10"/>
      <c r="O5" s="10"/>
      <c r="P5" s="10"/>
      <c r="Q5" s="10"/>
      <c r="R5" s="10"/>
      <c r="S5" s="9"/>
      <c r="T5" s="32"/>
      <c r="U5" s="32"/>
    </row>
    <row r="6" spans="1:24" ht="15.75" thickBot="1" x14ac:dyDescent="0.3">
      <c r="A6" s="10"/>
      <c r="B6" s="10"/>
      <c r="C6" s="10"/>
      <c r="D6" s="10" t="s">
        <v>82</v>
      </c>
      <c r="E6" s="10"/>
      <c r="F6" s="10"/>
      <c r="G6" s="10"/>
      <c r="H6" s="10"/>
      <c r="I6" s="9"/>
      <c r="J6" s="10" t="s">
        <v>83</v>
      </c>
      <c r="K6" s="10"/>
      <c r="L6" s="10"/>
      <c r="M6" s="9"/>
      <c r="N6" s="10" t="s">
        <v>529</v>
      </c>
      <c r="O6" s="10" t="s">
        <v>84</v>
      </c>
      <c r="P6" s="10"/>
      <c r="Q6" s="10"/>
      <c r="R6" s="10"/>
      <c r="S6" s="140" t="s">
        <v>69</v>
      </c>
      <c r="T6" s="51"/>
      <c r="U6" s="51"/>
    </row>
    <row r="7" spans="1:24" ht="15.75" thickBot="1" x14ac:dyDescent="0.3">
      <c r="A7" s="121" t="s">
        <v>0</v>
      </c>
      <c r="B7" s="121" t="s">
        <v>86</v>
      </c>
      <c r="C7" s="121" t="s">
        <v>87</v>
      </c>
      <c r="D7" s="90" t="s">
        <v>88</v>
      </c>
      <c r="E7" s="90" t="s">
        <v>89</v>
      </c>
      <c r="F7" s="90" t="s">
        <v>90</v>
      </c>
      <c r="G7" s="90" t="s">
        <v>91</v>
      </c>
      <c r="H7" s="90" t="s">
        <v>92</v>
      </c>
      <c r="I7" s="90" t="s">
        <v>93</v>
      </c>
      <c r="J7" s="90" t="s">
        <v>539</v>
      </c>
      <c r="K7" s="90" t="s">
        <v>94</v>
      </c>
      <c r="L7" s="90" t="s">
        <v>95</v>
      </c>
      <c r="M7" s="90" t="s">
        <v>96</v>
      </c>
      <c r="N7" s="90" t="s">
        <v>97</v>
      </c>
      <c r="O7" s="90" t="s">
        <v>540</v>
      </c>
      <c r="P7" s="90" t="s">
        <v>98</v>
      </c>
      <c r="Q7" s="90" t="s">
        <v>541</v>
      </c>
      <c r="R7" s="90" t="s">
        <v>85</v>
      </c>
      <c r="S7" s="90"/>
      <c r="T7" s="121" t="s">
        <v>99</v>
      </c>
      <c r="U7" s="110" t="s">
        <v>79</v>
      </c>
      <c r="X7" t="s">
        <v>529</v>
      </c>
    </row>
    <row r="8" spans="1:24" x14ac:dyDescent="0.25">
      <c r="A8" s="3" t="s">
        <v>5</v>
      </c>
      <c r="B8" s="3" t="s">
        <v>6</v>
      </c>
      <c r="C8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>
        <v>2.032258064516129</v>
      </c>
      <c r="P8" s="2"/>
      <c r="Q8" s="2"/>
      <c r="R8" s="2">
        <v>12.193548387096774</v>
      </c>
      <c r="S8" s="2">
        <v>14.225806451612904</v>
      </c>
      <c r="T8" s="92">
        <f>S8/7</f>
        <v>2.032258064516129</v>
      </c>
      <c r="U8" s="93">
        <f t="shared" ref="U8:U45" si="0">S8/$S$45</f>
        <v>3.8077969174977332E-3</v>
      </c>
    </row>
    <row r="9" spans="1:24" x14ac:dyDescent="0.25">
      <c r="A9" s="3"/>
      <c r="B9" s="3" t="s">
        <v>537</v>
      </c>
      <c r="C9" t="s">
        <v>538</v>
      </c>
      <c r="D9" s="2"/>
      <c r="E9" s="2"/>
      <c r="F9" s="2"/>
      <c r="G9" s="2"/>
      <c r="H9" s="2"/>
      <c r="I9" s="2"/>
      <c r="J9" s="2"/>
      <c r="K9" s="2"/>
      <c r="L9" s="2"/>
      <c r="M9" s="2"/>
      <c r="N9" s="2">
        <v>1.5806451612903225</v>
      </c>
      <c r="O9" s="2"/>
      <c r="P9" s="2"/>
      <c r="Q9" s="2"/>
      <c r="R9" s="2"/>
      <c r="S9" s="2">
        <v>1.5806451612903225</v>
      </c>
      <c r="T9" s="92">
        <f t="shared" ref="T9:T45" si="1">S9/7</f>
        <v>0.22580645161290322</v>
      </c>
      <c r="U9" s="93">
        <f t="shared" si="0"/>
        <v>4.2308854638863698E-4</v>
      </c>
    </row>
    <row r="10" spans="1:24" x14ac:dyDescent="0.25">
      <c r="A10" s="3"/>
      <c r="B10" s="3" t="s">
        <v>8</v>
      </c>
      <c r="C10" t="s">
        <v>9</v>
      </c>
      <c r="D10" s="2"/>
      <c r="E10" s="2"/>
      <c r="F10" s="2"/>
      <c r="G10" s="2">
        <v>113.8064516129032</v>
      </c>
      <c r="H10" s="2">
        <v>15.580645161290324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>
        <v>129.38709677419354</v>
      </c>
      <c r="T10" s="92">
        <f t="shared" si="1"/>
        <v>18.483870967741932</v>
      </c>
      <c r="U10" s="93">
        <f t="shared" si="0"/>
        <v>3.4632819582955568E-2</v>
      </c>
    </row>
    <row r="11" spans="1:24" x14ac:dyDescent="0.25">
      <c r="A11" s="3"/>
      <c r="B11" s="3" t="s">
        <v>10</v>
      </c>
      <c r="C11" t="s">
        <v>11</v>
      </c>
      <c r="D11" s="2">
        <v>80.838709677419345</v>
      </c>
      <c r="E11" s="2"/>
      <c r="F11" s="2"/>
      <c r="G11" s="2">
        <v>1.3548387096774193</v>
      </c>
      <c r="H11" s="2">
        <v>1.467741935483871</v>
      </c>
      <c r="I11" s="2">
        <v>177.93548387096774</v>
      </c>
      <c r="J11" s="2"/>
      <c r="K11" s="2">
        <v>6.096774193548387</v>
      </c>
      <c r="L11" s="2">
        <v>3.3870967741935485</v>
      </c>
      <c r="M11" s="2"/>
      <c r="N11" s="2"/>
      <c r="O11" s="2"/>
      <c r="P11" s="2"/>
      <c r="Q11" s="2"/>
      <c r="R11" s="2"/>
      <c r="S11" s="2">
        <v>271.08064516129036</v>
      </c>
      <c r="T11" s="92">
        <f t="shared" si="1"/>
        <v>38.725806451612911</v>
      </c>
      <c r="U11" s="93">
        <f t="shared" si="0"/>
        <v>7.2559685705651258E-2</v>
      </c>
    </row>
    <row r="12" spans="1:24" x14ac:dyDescent="0.25">
      <c r="A12" s="3"/>
      <c r="B12" s="3" t="s">
        <v>12</v>
      </c>
      <c r="C12" t="s">
        <v>13</v>
      </c>
      <c r="D12" s="2">
        <v>7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>
        <v>7</v>
      </c>
      <c r="T12" s="92">
        <f t="shared" si="1"/>
        <v>1</v>
      </c>
      <c r="U12" s="93">
        <f t="shared" si="0"/>
        <v>1.8736778482925352E-3</v>
      </c>
    </row>
    <row r="13" spans="1:24" x14ac:dyDescent="0.25">
      <c r="A13" s="3"/>
      <c r="B13" s="3" t="s">
        <v>14</v>
      </c>
      <c r="C13" t="s">
        <v>15</v>
      </c>
      <c r="D13" s="2">
        <v>77.225806451612897</v>
      </c>
      <c r="E13" s="2">
        <v>9.258064516129032</v>
      </c>
      <c r="F13" s="2">
        <v>11.516129032258064</v>
      </c>
      <c r="G13" s="2">
        <v>7.67741935483871</v>
      </c>
      <c r="H13" s="2">
        <v>15.693548387096774</v>
      </c>
      <c r="I13" s="2">
        <v>178.95161290322577</v>
      </c>
      <c r="J13" s="2">
        <v>3.0483870967741931</v>
      </c>
      <c r="K13" s="2"/>
      <c r="L13" s="2"/>
      <c r="M13" s="2">
        <v>5.4193548387096779</v>
      </c>
      <c r="N13" s="2">
        <v>1.129032258064516</v>
      </c>
      <c r="O13" s="2"/>
      <c r="P13" s="2">
        <v>45.387096774193544</v>
      </c>
      <c r="Q13" s="2"/>
      <c r="R13" s="2">
        <v>1.693548387096774</v>
      </c>
      <c r="S13" s="2">
        <v>356.99999999999994</v>
      </c>
      <c r="T13" s="92">
        <f t="shared" si="1"/>
        <v>50.999999999999993</v>
      </c>
      <c r="U13" s="93">
        <f t="shared" si="0"/>
        <v>9.5557570262919278E-2</v>
      </c>
    </row>
    <row r="14" spans="1:24" x14ac:dyDescent="0.25">
      <c r="A14" s="3"/>
      <c r="B14" s="3" t="s">
        <v>18</v>
      </c>
      <c r="C14" t="s">
        <v>19</v>
      </c>
      <c r="D14" s="2">
        <v>1527.0161290322587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>
        <v>1527.0161290322587</v>
      </c>
      <c r="T14" s="92">
        <f t="shared" si="1"/>
        <v>218.14516129032268</v>
      </c>
      <c r="U14" s="93">
        <f t="shared" si="0"/>
        <v>0.40873375642187987</v>
      </c>
    </row>
    <row r="15" spans="1:24" ht="15.75" thickBot="1" x14ac:dyDescent="0.3">
      <c r="A15" s="3"/>
      <c r="B15" s="3" t="s">
        <v>20</v>
      </c>
      <c r="C15" t="s">
        <v>21</v>
      </c>
      <c r="D15" s="2"/>
      <c r="E15" s="2"/>
      <c r="F15" s="2"/>
      <c r="G15" s="2"/>
      <c r="H15" s="2">
        <v>328.88709677419354</v>
      </c>
      <c r="I15" s="2">
        <v>39.290322580645167</v>
      </c>
      <c r="J15" s="2"/>
      <c r="K15" s="2"/>
      <c r="L15" s="2"/>
      <c r="M15" s="2"/>
      <c r="N15" s="2"/>
      <c r="O15" s="2"/>
      <c r="P15" s="2"/>
      <c r="Q15" s="2"/>
      <c r="R15" s="2"/>
      <c r="S15" s="2">
        <v>368.17741935483872</v>
      </c>
      <c r="T15" s="92"/>
      <c r="U15" s="93"/>
    </row>
    <row r="16" spans="1:24" ht="15.75" thickBot="1" x14ac:dyDescent="0.3">
      <c r="A16" s="11" t="s">
        <v>22</v>
      </c>
      <c r="B16" s="12"/>
      <c r="C16" s="35"/>
      <c r="D16" s="13">
        <v>1692.0806451612909</v>
      </c>
      <c r="E16" s="13">
        <v>9.258064516129032</v>
      </c>
      <c r="F16" s="13">
        <v>11.516129032258064</v>
      </c>
      <c r="G16" s="13">
        <v>122.83870967741933</v>
      </c>
      <c r="H16" s="13">
        <v>361.62903225806451</v>
      </c>
      <c r="I16" s="13">
        <v>396.17741935483872</v>
      </c>
      <c r="J16" s="13">
        <v>3.0483870967741931</v>
      </c>
      <c r="K16" s="13">
        <v>6.096774193548387</v>
      </c>
      <c r="L16" s="13">
        <v>3.3870967741935485</v>
      </c>
      <c r="M16" s="13">
        <v>5.4193548387096779</v>
      </c>
      <c r="N16" s="13">
        <v>2.7096774193548385</v>
      </c>
      <c r="O16" s="13">
        <v>2.032258064516129</v>
      </c>
      <c r="P16" s="13">
        <v>45.387096774193544</v>
      </c>
      <c r="Q16" s="13"/>
      <c r="R16" s="13">
        <v>13.887096774193548</v>
      </c>
      <c r="S16" s="13">
        <v>2675.4677419354844</v>
      </c>
      <c r="T16" s="91">
        <f t="shared" si="1"/>
        <v>382.20967741935493</v>
      </c>
      <c r="U16" s="78">
        <f t="shared" si="0"/>
        <v>0.71613780598368093</v>
      </c>
    </row>
    <row r="17" spans="1:23" x14ac:dyDescent="0.25">
      <c r="A17" s="3" t="s">
        <v>23</v>
      </c>
      <c r="B17" s="3" t="s">
        <v>523</v>
      </c>
      <c r="C17" t="s">
        <v>522</v>
      </c>
      <c r="D17" s="2"/>
      <c r="E17" s="2"/>
      <c r="F17" s="2"/>
      <c r="G17" s="2"/>
      <c r="H17" s="2"/>
      <c r="I17" s="2"/>
      <c r="J17" s="2"/>
      <c r="K17" s="2"/>
      <c r="L17" s="2"/>
      <c r="M17" s="2">
        <v>2.9354838709677415</v>
      </c>
      <c r="N17" s="2"/>
      <c r="O17" s="2"/>
      <c r="P17" s="2"/>
      <c r="Q17" s="2"/>
      <c r="R17" s="2"/>
      <c r="S17" s="2">
        <v>2.9354838709677415</v>
      </c>
      <c r="T17" s="92">
        <f t="shared" si="1"/>
        <v>0.41935483870967738</v>
      </c>
      <c r="U17" s="93">
        <f t="shared" si="0"/>
        <v>7.8573587186461151E-4</v>
      </c>
    </row>
    <row r="18" spans="1:23" x14ac:dyDescent="0.25">
      <c r="A18" s="3"/>
      <c r="B18" s="3" t="s">
        <v>24</v>
      </c>
      <c r="C18" t="s">
        <v>25</v>
      </c>
      <c r="D18" s="2">
        <v>18.06451612903226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>
        <v>18.06451612903226</v>
      </c>
      <c r="T18" s="92">
        <f t="shared" si="1"/>
        <v>2.580645161290323</v>
      </c>
      <c r="U18" s="93">
        <f t="shared" si="0"/>
        <v>4.8352976730129948E-3</v>
      </c>
    </row>
    <row r="19" spans="1:23" x14ac:dyDescent="0.25">
      <c r="A19" s="3"/>
      <c r="B19" s="3" t="s">
        <v>26</v>
      </c>
      <c r="C19" t="s">
        <v>27</v>
      </c>
      <c r="D19" s="2">
        <v>7.225806451612903</v>
      </c>
      <c r="E19" s="2"/>
      <c r="F19" s="2">
        <v>0.22580645161290322</v>
      </c>
      <c r="G19" s="2">
        <v>2.4838709677419355</v>
      </c>
      <c r="H19" s="2">
        <v>7.6774193548387091</v>
      </c>
      <c r="I19" s="2">
        <v>6.096774193548387</v>
      </c>
      <c r="J19" s="2"/>
      <c r="K19" s="2">
        <v>0.45161290322580644</v>
      </c>
      <c r="L19" s="2">
        <v>0.67741935483870963</v>
      </c>
      <c r="M19" s="2">
        <v>12.419354838709676</v>
      </c>
      <c r="N19" s="2"/>
      <c r="O19" s="2"/>
      <c r="P19" s="2"/>
      <c r="Q19" s="2"/>
      <c r="R19" s="2"/>
      <c r="S19" s="2">
        <v>37.258064516129032</v>
      </c>
      <c r="T19" s="92">
        <f t="shared" si="1"/>
        <v>5.32258064516129</v>
      </c>
      <c r="U19" s="93">
        <f t="shared" si="0"/>
        <v>9.9728014505893001E-3</v>
      </c>
    </row>
    <row r="20" spans="1:23" x14ac:dyDescent="0.25">
      <c r="A20" s="3"/>
      <c r="B20" s="3" t="s">
        <v>28</v>
      </c>
      <c r="C20" t="s">
        <v>29</v>
      </c>
      <c r="D20" s="2">
        <v>101.49999999999999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>
        <v>95.629032258064512</v>
      </c>
      <c r="Q20" s="2"/>
      <c r="R20" s="2"/>
      <c r="S20" s="2">
        <v>197.12903225806451</v>
      </c>
      <c r="T20" s="92">
        <f t="shared" si="1"/>
        <v>28.161290322580644</v>
      </c>
      <c r="U20" s="93">
        <f t="shared" si="0"/>
        <v>5.2765185856754299E-2</v>
      </c>
    </row>
    <row r="21" spans="1:23" x14ac:dyDescent="0.25">
      <c r="A21" s="3"/>
      <c r="B21" s="3" t="s">
        <v>536</v>
      </c>
      <c r="C21" t="s">
        <v>535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v>1.2419354838709677</v>
      </c>
      <c r="O21" s="2"/>
      <c r="P21" s="2"/>
      <c r="Q21" s="2"/>
      <c r="R21" s="2"/>
      <c r="S21" s="2">
        <v>1.2419354838709677</v>
      </c>
      <c r="T21" s="92">
        <f t="shared" si="1"/>
        <v>0.17741935483870969</v>
      </c>
      <c r="U21" s="93">
        <f t="shared" si="0"/>
        <v>3.3242671501964335E-4</v>
      </c>
      <c r="W21" t="s">
        <v>529</v>
      </c>
    </row>
    <row r="22" spans="1:23" x14ac:dyDescent="0.25">
      <c r="A22" s="3"/>
      <c r="B22" s="3" t="s">
        <v>30</v>
      </c>
      <c r="C22" t="s">
        <v>31</v>
      </c>
      <c r="D22" s="2"/>
      <c r="E22" s="2"/>
      <c r="F22" s="2">
        <v>22.58064516129032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v>22.58064516129032</v>
      </c>
      <c r="T22" s="92">
        <f t="shared" si="1"/>
        <v>3.225806451612903</v>
      </c>
      <c r="U22" s="93">
        <f t="shared" si="0"/>
        <v>6.0441220912662418E-3</v>
      </c>
    </row>
    <row r="23" spans="1:23" x14ac:dyDescent="0.25">
      <c r="A23" s="3"/>
      <c r="B23" s="3" t="s">
        <v>32</v>
      </c>
      <c r="C23" t="s">
        <v>33</v>
      </c>
      <c r="D23" s="2"/>
      <c r="E23" s="2"/>
      <c r="F23" s="2"/>
      <c r="G23" s="2"/>
      <c r="H23" s="2"/>
      <c r="I23" s="2"/>
      <c r="J23" s="2"/>
      <c r="K23" s="2">
        <v>1.8064516129032258</v>
      </c>
      <c r="L23" s="2"/>
      <c r="M23" s="2"/>
      <c r="N23" s="2">
        <v>7</v>
      </c>
      <c r="O23" s="2"/>
      <c r="P23" s="2"/>
      <c r="Q23" s="2"/>
      <c r="R23" s="2"/>
      <c r="S23" s="2">
        <v>8.806451612903226</v>
      </c>
      <c r="T23" s="92">
        <f t="shared" si="1"/>
        <v>1.2580645161290323</v>
      </c>
      <c r="U23" s="93">
        <f t="shared" si="0"/>
        <v>2.3572076155938346E-3</v>
      </c>
    </row>
    <row r="24" spans="1:23" x14ac:dyDescent="0.25">
      <c r="A24" s="3"/>
      <c r="B24" s="3" t="s">
        <v>36</v>
      </c>
      <c r="C24" t="s">
        <v>37</v>
      </c>
      <c r="D24" s="2">
        <v>5.080645161290323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>
        <v>5.080645161290323</v>
      </c>
      <c r="T24" s="92">
        <f t="shared" si="1"/>
        <v>0.72580645161290325</v>
      </c>
      <c r="U24" s="93">
        <f t="shared" si="0"/>
        <v>1.3599274705349048E-3</v>
      </c>
    </row>
    <row r="25" spans="1:23" x14ac:dyDescent="0.25">
      <c r="A25" s="3"/>
      <c r="B25" s="3" t="s">
        <v>38</v>
      </c>
      <c r="C25" t="s">
        <v>39</v>
      </c>
      <c r="D25" s="2"/>
      <c r="E25" s="2"/>
      <c r="F25" s="2"/>
      <c r="G25" s="2"/>
      <c r="H25" s="2"/>
      <c r="I25" s="2"/>
      <c r="J25" s="2"/>
      <c r="K25" s="2"/>
      <c r="L25" s="2"/>
      <c r="M25" s="2">
        <v>2.4838709677419351</v>
      </c>
      <c r="N25" s="2"/>
      <c r="O25" s="2"/>
      <c r="P25" s="2"/>
      <c r="Q25" s="2"/>
      <c r="R25" s="2"/>
      <c r="S25" s="2">
        <v>2.4838709677419351</v>
      </c>
      <c r="T25" s="92">
        <f t="shared" si="1"/>
        <v>0.35483870967741932</v>
      </c>
      <c r="U25" s="93">
        <f t="shared" si="0"/>
        <v>6.648534300392866E-4</v>
      </c>
    </row>
    <row r="26" spans="1:23" x14ac:dyDescent="0.25">
      <c r="A26" s="3"/>
      <c r="B26" s="3" t="s">
        <v>40</v>
      </c>
      <c r="C26" t="s">
        <v>41</v>
      </c>
      <c r="D26" s="2">
        <v>9.0322580645161299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>
        <v>9.0322580645161299</v>
      </c>
      <c r="T26" s="92">
        <f t="shared" si="1"/>
        <v>1.2903225806451615</v>
      </c>
      <c r="U26" s="93">
        <f t="shared" si="0"/>
        <v>2.4176488365064974E-3</v>
      </c>
    </row>
    <row r="27" spans="1:23" x14ac:dyDescent="0.25">
      <c r="A27" s="3"/>
      <c r="B27" s="3" t="s">
        <v>42</v>
      </c>
      <c r="C27" t="s">
        <v>43</v>
      </c>
      <c r="D27" s="2"/>
      <c r="E27" s="2"/>
      <c r="F27" s="2"/>
      <c r="G27" s="2"/>
      <c r="H27" s="2">
        <v>140.33870967741933</v>
      </c>
      <c r="I27" s="2">
        <v>80.612903225806434</v>
      </c>
      <c r="J27" s="2"/>
      <c r="K27" s="2"/>
      <c r="L27" s="2"/>
      <c r="M27" s="2"/>
      <c r="N27" s="2"/>
      <c r="O27" s="2"/>
      <c r="P27" s="2"/>
      <c r="Q27" s="2"/>
      <c r="R27" s="2"/>
      <c r="S27" s="2">
        <v>220.95161290322577</v>
      </c>
      <c r="T27" s="92">
        <f t="shared" si="1"/>
        <v>31.564516129032253</v>
      </c>
      <c r="U27" s="93">
        <f t="shared" si="0"/>
        <v>5.9141734663040173E-2</v>
      </c>
    </row>
    <row r="28" spans="1:23" x14ac:dyDescent="0.25">
      <c r="A28" s="3"/>
      <c r="B28" s="3" t="s">
        <v>44</v>
      </c>
      <c r="C28" t="s">
        <v>45</v>
      </c>
      <c r="D28" s="2"/>
      <c r="E28" s="2"/>
      <c r="F28" s="2"/>
      <c r="G28" s="2"/>
      <c r="H28" s="2"/>
      <c r="I28" s="2">
        <v>7</v>
      </c>
      <c r="J28" s="2"/>
      <c r="K28" s="2"/>
      <c r="L28" s="2"/>
      <c r="M28" s="2">
        <v>21.564516129032256</v>
      </c>
      <c r="N28" s="2"/>
      <c r="O28" s="2"/>
      <c r="P28" s="2"/>
      <c r="Q28" s="2"/>
      <c r="R28" s="2"/>
      <c r="S28" s="2">
        <v>28.564516129032256</v>
      </c>
      <c r="T28" s="92">
        <f t="shared" si="1"/>
        <v>4.0806451612903221</v>
      </c>
      <c r="U28" s="93">
        <f t="shared" si="0"/>
        <v>7.6458144454517969E-3</v>
      </c>
    </row>
    <row r="29" spans="1:23" x14ac:dyDescent="0.25">
      <c r="A29" s="3"/>
      <c r="B29" s="3" t="s">
        <v>46</v>
      </c>
      <c r="C29" t="s">
        <v>47</v>
      </c>
      <c r="D29" s="2"/>
      <c r="E29" s="2"/>
      <c r="F29" s="2"/>
      <c r="G29" s="2"/>
      <c r="H29" s="2">
        <v>0.67741935483870963</v>
      </c>
      <c r="I29" s="2">
        <v>53.967741935483865</v>
      </c>
      <c r="J29" s="2"/>
      <c r="K29" s="2"/>
      <c r="L29" s="2"/>
      <c r="M29" s="2"/>
      <c r="N29" s="2"/>
      <c r="O29" s="2"/>
      <c r="P29" s="2"/>
      <c r="Q29" s="2"/>
      <c r="R29" s="2"/>
      <c r="S29" s="2">
        <v>54.645161290322577</v>
      </c>
      <c r="T29" s="92">
        <f t="shared" si="1"/>
        <v>7.8064516129032251</v>
      </c>
      <c r="U29" s="93">
        <f t="shared" si="0"/>
        <v>1.4626775460864307E-2</v>
      </c>
    </row>
    <row r="30" spans="1:23" x14ac:dyDescent="0.25">
      <c r="A30" s="3"/>
      <c r="B30" s="3" t="s">
        <v>48</v>
      </c>
      <c r="C30" t="s">
        <v>49</v>
      </c>
      <c r="D30" s="2"/>
      <c r="E30" s="2"/>
      <c r="F30" s="2"/>
      <c r="G30" s="2"/>
      <c r="H30" s="2"/>
      <c r="I30" s="2"/>
      <c r="J30" s="2"/>
      <c r="K30" s="2">
        <v>1.5806451612903225</v>
      </c>
      <c r="L30" s="2">
        <v>2.032258064516129</v>
      </c>
      <c r="M30" s="2"/>
      <c r="N30" s="2"/>
      <c r="O30" s="2"/>
      <c r="P30" s="2"/>
      <c r="Q30" s="2"/>
      <c r="R30" s="2"/>
      <c r="S30" s="2">
        <v>3.6129032258064515</v>
      </c>
      <c r="T30" s="92">
        <f t="shared" si="1"/>
        <v>0.5161290322580645</v>
      </c>
      <c r="U30" s="93">
        <f t="shared" si="0"/>
        <v>9.6705953460259877E-4</v>
      </c>
    </row>
    <row r="31" spans="1:23" x14ac:dyDescent="0.25">
      <c r="A31" s="3"/>
      <c r="B31" s="3" t="s">
        <v>50</v>
      </c>
      <c r="C31" t="s">
        <v>51</v>
      </c>
      <c r="D31" s="2"/>
      <c r="E31" s="2"/>
      <c r="F31" s="2"/>
      <c r="G31" s="2"/>
      <c r="H31" s="2"/>
      <c r="I31" s="2"/>
      <c r="J31" s="2"/>
      <c r="K31" s="2">
        <v>7</v>
      </c>
      <c r="L31" s="2"/>
      <c r="M31" s="2"/>
      <c r="N31" s="2"/>
      <c r="O31" s="2"/>
      <c r="P31" s="2"/>
      <c r="Q31" s="2"/>
      <c r="R31" s="2"/>
      <c r="S31" s="2">
        <v>7</v>
      </c>
      <c r="T31" s="92">
        <f t="shared" si="1"/>
        <v>1</v>
      </c>
      <c r="U31" s="93">
        <f t="shared" si="0"/>
        <v>1.8736778482925352E-3</v>
      </c>
    </row>
    <row r="32" spans="1:23" x14ac:dyDescent="0.25">
      <c r="A32" s="3"/>
      <c r="B32" s="3" t="s">
        <v>54</v>
      </c>
      <c r="C32" t="s">
        <v>55</v>
      </c>
      <c r="D32" s="2">
        <v>14.112903225806452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>
        <v>14.112903225806452</v>
      </c>
      <c r="T32" s="92">
        <f t="shared" si="1"/>
        <v>2.0161290322580645</v>
      </c>
      <c r="U32" s="93">
        <f t="shared" si="0"/>
        <v>3.7775763070414018E-3</v>
      </c>
    </row>
    <row r="33" spans="1:21" x14ac:dyDescent="0.25">
      <c r="A33" s="3"/>
      <c r="B33" s="3" t="s">
        <v>56</v>
      </c>
      <c r="C33" t="s">
        <v>57</v>
      </c>
      <c r="D33" s="2">
        <v>245.79032258064515</v>
      </c>
      <c r="E33" s="2">
        <v>25.741935483870968</v>
      </c>
      <c r="F33" s="2"/>
      <c r="G33" s="2"/>
      <c r="H33" s="2"/>
      <c r="I33" s="2">
        <v>17.161290322580644</v>
      </c>
      <c r="J33" s="2">
        <v>0.45161290322580644</v>
      </c>
      <c r="K33" s="2">
        <v>2.258064516129032</v>
      </c>
      <c r="L33" s="2"/>
      <c r="M33" s="2"/>
      <c r="N33" s="2"/>
      <c r="O33" s="2"/>
      <c r="P33" s="2"/>
      <c r="Q33" s="2"/>
      <c r="R33" s="2"/>
      <c r="S33" s="2">
        <v>291.40322580645159</v>
      </c>
      <c r="T33" s="92">
        <f t="shared" si="1"/>
        <v>41.629032258064512</v>
      </c>
      <c r="U33" s="93">
        <f t="shared" si="0"/>
        <v>7.7999395587790857E-2</v>
      </c>
    </row>
    <row r="34" spans="1:21" x14ac:dyDescent="0.25">
      <c r="A34" s="3"/>
      <c r="B34" s="3" t="s">
        <v>58</v>
      </c>
      <c r="C34" t="s">
        <v>59</v>
      </c>
      <c r="D34" s="2"/>
      <c r="E34" s="2"/>
      <c r="F34" s="2"/>
      <c r="G34" s="2"/>
      <c r="H34" s="2"/>
      <c r="I34" s="2"/>
      <c r="J34" s="2"/>
      <c r="K34" s="2"/>
      <c r="L34" s="2">
        <v>6.774193548387097</v>
      </c>
      <c r="M34" s="2"/>
      <c r="N34" s="2"/>
      <c r="O34" s="2"/>
      <c r="P34" s="2"/>
      <c r="Q34" s="2"/>
      <c r="R34" s="2"/>
      <c r="S34" s="2">
        <v>6.774193548387097</v>
      </c>
      <c r="T34" s="92">
        <f t="shared" si="1"/>
        <v>0.967741935483871</v>
      </c>
      <c r="U34" s="93">
        <f t="shared" si="0"/>
        <v>1.8132366273798729E-3</v>
      </c>
    </row>
    <row r="35" spans="1:21" x14ac:dyDescent="0.25">
      <c r="A35" s="3"/>
      <c r="B35" s="3" t="s">
        <v>60</v>
      </c>
      <c r="C35" t="s">
        <v>61</v>
      </c>
      <c r="D35" s="2"/>
      <c r="E35" s="2"/>
      <c r="F35" s="2"/>
      <c r="G35" s="2"/>
      <c r="H35" s="2">
        <v>4.064516129032258</v>
      </c>
      <c r="I35" s="2">
        <v>14.903225806451614</v>
      </c>
      <c r="J35" s="2"/>
      <c r="K35" s="2"/>
      <c r="L35" s="2"/>
      <c r="M35" s="2"/>
      <c r="N35" s="2"/>
      <c r="O35" s="2"/>
      <c r="P35" s="2"/>
      <c r="Q35" s="2"/>
      <c r="R35" s="2"/>
      <c r="S35" s="2">
        <v>18.967741935483872</v>
      </c>
      <c r="T35" s="92">
        <f t="shared" si="1"/>
        <v>2.709677419354839</v>
      </c>
      <c r="U35" s="93">
        <f t="shared" si="0"/>
        <v>5.0770625566636442E-3</v>
      </c>
    </row>
    <row r="36" spans="1:21" x14ac:dyDescent="0.25">
      <c r="A36" s="3"/>
      <c r="B36" s="3" t="s">
        <v>62</v>
      </c>
      <c r="C36" t="s">
        <v>63</v>
      </c>
      <c r="D36" s="2"/>
      <c r="E36" s="2"/>
      <c r="F36" s="2"/>
      <c r="G36" s="2"/>
      <c r="H36" s="2">
        <v>9.7096774193548381</v>
      </c>
      <c r="I36" s="2">
        <v>16.483870967741936</v>
      </c>
      <c r="J36" s="2"/>
      <c r="K36" s="2"/>
      <c r="L36" s="2"/>
      <c r="M36" s="2"/>
      <c r="N36" s="2"/>
      <c r="O36" s="2"/>
      <c r="P36" s="2"/>
      <c r="Q36" s="2"/>
      <c r="R36" s="2"/>
      <c r="S36" s="2">
        <v>26.193548387096776</v>
      </c>
      <c r="T36" s="92">
        <f t="shared" si="1"/>
        <v>3.741935483870968</v>
      </c>
      <c r="U36" s="93">
        <f t="shared" si="0"/>
        <v>7.011181625868842E-3</v>
      </c>
    </row>
    <row r="37" spans="1:21" x14ac:dyDescent="0.25">
      <c r="A37" s="3"/>
      <c r="B37" s="3" t="s">
        <v>64</v>
      </c>
      <c r="C37" t="s">
        <v>65</v>
      </c>
      <c r="D37" s="2">
        <v>46.064516129032263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>
        <v>46.064516129032263</v>
      </c>
      <c r="T37" s="92">
        <f t="shared" si="1"/>
        <v>6.580645161290323</v>
      </c>
      <c r="U37" s="93">
        <f t="shared" si="0"/>
        <v>1.2330009066183137E-2</v>
      </c>
    </row>
    <row r="38" spans="1:21" x14ac:dyDescent="0.25">
      <c r="A38" s="3"/>
      <c r="B38" s="3" t="s">
        <v>66</v>
      </c>
      <c r="C38" t="s">
        <v>67</v>
      </c>
      <c r="D38" s="2"/>
      <c r="E38" s="2"/>
      <c r="F38" s="2"/>
      <c r="G38" s="2"/>
      <c r="H38" s="2">
        <v>2.9354838709677415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>
        <v>2.9354838709677415</v>
      </c>
      <c r="T38" s="92"/>
      <c r="U38" s="93"/>
    </row>
    <row r="39" spans="1:21" ht="15.75" thickBot="1" x14ac:dyDescent="0.3">
      <c r="A39" s="3"/>
      <c r="B39" s="3" t="s">
        <v>502</v>
      </c>
      <c r="C39" t="s">
        <v>501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>
        <v>18.516129032258064</v>
      </c>
      <c r="S39" s="2">
        <v>18.516129032258064</v>
      </c>
      <c r="T39" s="92">
        <f t="shared" si="1"/>
        <v>2.6451612903225805</v>
      </c>
      <c r="U39" s="93">
        <f t="shared" si="0"/>
        <v>4.9561801148383187E-3</v>
      </c>
    </row>
    <row r="40" spans="1:21" ht="15.75" thickBot="1" x14ac:dyDescent="0.3">
      <c r="A40" s="11" t="s">
        <v>68</v>
      </c>
      <c r="B40" s="12"/>
      <c r="C40" s="12"/>
      <c r="D40" s="13">
        <v>446.87096774193549</v>
      </c>
      <c r="E40" s="13">
        <v>25.741935483870968</v>
      </c>
      <c r="F40" s="13">
        <v>22.806451612903224</v>
      </c>
      <c r="G40" s="13">
        <v>2.4838709677419355</v>
      </c>
      <c r="H40" s="13">
        <v>165.40322580645162</v>
      </c>
      <c r="I40" s="13">
        <v>196.22580645161287</v>
      </c>
      <c r="J40" s="13">
        <v>0.45161290322580644</v>
      </c>
      <c r="K40" s="13">
        <v>13.096774193548386</v>
      </c>
      <c r="L40" s="13">
        <v>9.4838709677419359</v>
      </c>
      <c r="M40" s="13">
        <v>39.403225806451609</v>
      </c>
      <c r="N40" s="13">
        <v>8.241935483870968</v>
      </c>
      <c r="O40" s="13"/>
      <c r="P40" s="13">
        <v>95.629032258064512</v>
      </c>
      <c r="Q40" s="13"/>
      <c r="R40" s="13">
        <v>18.516129032258064</v>
      </c>
      <c r="S40" s="13">
        <v>1044.3548387096773</v>
      </c>
      <c r="T40" s="91">
        <f t="shared" si="1"/>
        <v>149.19354838709677</v>
      </c>
      <c r="U40" s="78">
        <f t="shared" si="0"/>
        <v>0.27954064672106371</v>
      </c>
    </row>
    <row r="41" spans="1:21" ht="15.75" thickBot="1" x14ac:dyDescent="0.3">
      <c r="A41" s="3" t="s">
        <v>85</v>
      </c>
      <c r="B41" s="3" t="s">
        <v>85</v>
      </c>
      <c r="C41" t="s">
        <v>542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>
        <v>2.82258064516129</v>
      </c>
      <c r="R41" s="2"/>
      <c r="S41" s="2">
        <v>2.82258064516129</v>
      </c>
      <c r="T41" s="138"/>
      <c r="U41" s="139"/>
    </row>
    <row r="42" spans="1:21" ht="15.75" thickBot="1" x14ac:dyDescent="0.3">
      <c r="A42" s="3"/>
      <c r="B42" s="3"/>
      <c r="C42" t="s">
        <v>528</v>
      </c>
      <c r="D42" s="2"/>
      <c r="E42" s="2"/>
      <c r="F42" s="2"/>
      <c r="G42" s="2"/>
      <c r="H42" s="2"/>
      <c r="I42" s="2"/>
      <c r="J42" s="2"/>
      <c r="K42" s="2"/>
      <c r="L42" s="2">
        <v>2.935483870967742</v>
      </c>
      <c r="M42" s="2"/>
      <c r="N42" s="2"/>
      <c r="O42" s="2"/>
      <c r="P42" s="2"/>
      <c r="Q42" s="2"/>
      <c r="R42" s="2"/>
      <c r="S42" s="2">
        <v>2.935483870967742</v>
      </c>
      <c r="T42" s="91"/>
      <c r="U42" s="78"/>
    </row>
    <row r="43" spans="1:21" ht="15.75" thickBot="1" x14ac:dyDescent="0.3">
      <c r="A43" s="88"/>
      <c r="B43" s="3"/>
      <c r="C43" t="s">
        <v>543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>
        <v>10.387096774193548</v>
      </c>
      <c r="S43" s="2">
        <v>10.387096774193548</v>
      </c>
      <c r="T43" s="91"/>
      <c r="U43" s="78"/>
    </row>
    <row r="44" spans="1:21" ht="15.75" thickBot="1" x14ac:dyDescent="0.3">
      <c r="A44" s="134" t="s">
        <v>505</v>
      </c>
      <c r="B44" s="134"/>
      <c r="C44" s="134"/>
      <c r="D44" s="135"/>
      <c r="E44" s="135"/>
      <c r="F44" s="135"/>
      <c r="G44" s="135"/>
      <c r="H44" s="135"/>
      <c r="I44" s="135"/>
      <c r="J44" s="135"/>
      <c r="K44" s="135"/>
      <c r="L44" s="135">
        <v>2.935483870967742</v>
      </c>
      <c r="M44" s="135"/>
      <c r="N44" s="135"/>
      <c r="O44" s="135"/>
      <c r="P44" s="135"/>
      <c r="Q44" s="135">
        <v>2.82258064516129</v>
      </c>
      <c r="R44" s="135">
        <v>10.387096774193548</v>
      </c>
      <c r="S44" s="135">
        <v>16.14516129032258</v>
      </c>
      <c r="T44" s="136"/>
      <c r="U44" s="137"/>
    </row>
    <row r="45" spans="1:21" s="3" customFormat="1" ht="15.75" thickBot="1" x14ac:dyDescent="0.3">
      <c r="A45" s="37" t="s">
        <v>69</v>
      </c>
      <c r="B45" s="38"/>
      <c r="C45" s="38"/>
      <c r="D45" s="39">
        <v>2138.9516129032263</v>
      </c>
      <c r="E45" s="39">
        <v>35</v>
      </c>
      <c r="F45" s="39">
        <v>34.322580645161288</v>
      </c>
      <c r="G45" s="39">
        <v>125.32258064516127</v>
      </c>
      <c r="H45" s="39">
        <v>527.0322580645161</v>
      </c>
      <c r="I45" s="39">
        <v>592.40322580645159</v>
      </c>
      <c r="J45" s="39">
        <v>3.4999999999999996</v>
      </c>
      <c r="K45" s="39">
        <v>19.193548387096772</v>
      </c>
      <c r="L45" s="39">
        <v>15.806451612903226</v>
      </c>
      <c r="M45" s="39">
        <v>44.822580645161288</v>
      </c>
      <c r="N45" s="39">
        <v>10.951612903225806</v>
      </c>
      <c r="O45" s="39">
        <v>2.032258064516129</v>
      </c>
      <c r="P45" s="39">
        <v>141.01612903225805</v>
      </c>
      <c r="Q45" s="39">
        <v>2.82258064516129</v>
      </c>
      <c r="R45" s="39">
        <v>42.790322580645167</v>
      </c>
      <c r="S45" s="39">
        <v>3735.9677419354844</v>
      </c>
      <c r="T45" s="91">
        <f t="shared" si="1"/>
        <v>533.70967741935488</v>
      </c>
      <c r="U45" s="78">
        <f t="shared" si="0"/>
        <v>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096A-3046-41A3-8E67-8B4F264D19AE}">
  <dimension ref="A1:AM176"/>
  <sheetViews>
    <sheetView workbookViewId="0">
      <selection activeCell="AN178" sqref="AN178"/>
    </sheetView>
  </sheetViews>
  <sheetFormatPr defaultRowHeight="15" x14ac:dyDescent="0.25"/>
  <cols>
    <col min="1" max="1" width="41.5703125" customWidth="1"/>
    <col min="2" max="2" width="31.42578125" bestFit="1" customWidth="1"/>
    <col min="3" max="3" width="5.85546875" bestFit="1" customWidth="1"/>
    <col min="4" max="4" width="5.7109375" bestFit="1" customWidth="1"/>
    <col min="5" max="5" width="6.5703125" bestFit="1" customWidth="1"/>
    <col min="6" max="8" width="5.5703125" bestFit="1" customWidth="1"/>
    <col min="9" max="10" width="6.5703125" bestFit="1" customWidth="1"/>
    <col min="11" max="12" width="5.5703125" bestFit="1" customWidth="1"/>
    <col min="13" max="13" width="4" bestFit="1" customWidth="1"/>
    <col min="14" max="18" width="6.5703125" bestFit="1" customWidth="1"/>
    <col min="19" max="20" width="5.5703125" bestFit="1" customWidth="1"/>
    <col min="21" max="21" width="9.28515625" customWidth="1"/>
    <col min="22" max="22" width="7.5703125" bestFit="1" customWidth="1"/>
    <col min="23" max="26" width="6.5703125" bestFit="1" customWidth="1"/>
    <col min="27" max="27" width="10.5703125" customWidth="1"/>
    <col min="28" max="28" width="7.85546875" customWidth="1"/>
    <col min="29" max="29" width="7.5703125" bestFit="1" customWidth="1"/>
    <col min="30" max="31" width="5.5703125" bestFit="1" customWidth="1"/>
    <col min="32" max="36" width="5.5703125" customWidth="1"/>
    <col min="37" max="37" width="5.5703125" bestFit="1" customWidth="1"/>
    <col min="38" max="38" width="11.7109375" bestFit="1" customWidth="1"/>
    <col min="39" max="39" width="6" bestFit="1" customWidth="1"/>
    <col min="40" max="40" width="11.28515625" bestFit="1" customWidth="1"/>
    <col min="41" max="41" width="10.140625" customWidth="1"/>
  </cols>
  <sheetData>
    <row r="1" spans="1:39" ht="18" x14ac:dyDescent="0.25">
      <c r="A1" s="18" t="s">
        <v>437</v>
      </c>
    </row>
    <row r="2" spans="1:39" x14ac:dyDescent="0.25">
      <c r="A2" s="19" t="s">
        <v>436</v>
      </c>
    </row>
    <row r="3" spans="1:39" ht="15.75" thickBot="1" x14ac:dyDescent="0.3"/>
    <row r="4" spans="1:39" ht="15.75" thickBot="1" x14ac:dyDescent="0.3">
      <c r="A4" s="10" t="s">
        <v>4</v>
      </c>
      <c r="B4" s="10"/>
      <c r="C4" s="10"/>
      <c r="D4" s="10" t="s">
        <v>87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47"/>
      <c r="AM4" s="9"/>
    </row>
    <row r="5" spans="1:39" ht="15.75" thickBot="1" x14ac:dyDescent="0.3">
      <c r="A5" s="10" t="s">
        <v>102</v>
      </c>
      <c r="B5" s="109" t="s">
        <v>103</v>
      </c>
      <c r="C5" s="110" t="s">
        <v>104</v>
      </c>
      <c r="D5" s="90" t="s">
        <v>39</v>
      </c>
      <c r="E5" s="90" t="s">
        <v>11</v>
      </c>
      <c r="F5" s="90" t="s">
        <v>27</v>
      </c>
      <c r="G5" s="90" t="s">
        <v>538</v>
      </c>
      <c r="H5" s="90" t="s">
        <v>25</v>
      </c>
      <c r="I5" s="90" t="s">
        <v>7</v>
      </c>
      <c r="J5" s="90" t="s">
        <v>29</v>
      </c>
      <c r="K5" s="90" t="s">
        <v>47</v>
      </c>
      <c r="L5" s="90" t="s">
        <v>33</v>
      </c>
      <c r="M5" s="90" t="s">
        <v>37</v>
      </c>
      <c r="N5" s="90" t="s">
        <v>15</v>
      </c>
      <c r="O5" s="90" t="s">
        <v>522</v>
      </c>
      <c r="P5" s="90" t="s">
        <v>41</v>
      </c>
      <c r="Q5" s="90" t="s">
        <v>43</v>
      </c>
      <c r="R5" s="90" t="s">
        <v>9</v>
      </c>
      <c r="S5" s="90" t="s">
        <v>45</v>
      </c>
      <c r="T5" s="90" t="s">
        <v>51</v>
      </c>
      <c r="U5" s="90" t="s">
        <v>49</v>
      </c>
      <c r="V5" s="90" t="s">
        <v>31</v>
      </c>
      <c r="W5" s="90" t="s">
        <v>21</v>
      </c>
      <c r="X5" s="90" t="s">
        <v>535</v>
      </c>
      <c r="Y5" s="90" t="s">
        <v>55</v>
      </c>
      <c r="Z5" s="90" t="s">
        <v>57</v>
      </c>
      <c r="AA5" s="90" t="s">
        <v>61</v>
      </c>
      <c r="AB5" s="90" t="s">
        <v>59</v>
      </c>
      <c r="AC5" s="90" t="s">
        <v>19</v>
      </c>
      <c r="AD5" s="90" t="s">
        <v>65</v>
      </c>
      <c r="AE5" s="90" t="s">
        <v>13</v>
      </c>
      <c r="AF5" s="90" t="s">
        <v>63</v>
      </c>
      <c r="AG5" s="90" t="s">
        <v>67</v>
      </c>
      <c r="AH5" s="90" t="s">
        <v>542</v>
      </c>
      <c r="AI5" s="90" t="s">
        <v>501</v>
      </c>
      <c r="AJ5" s="90" t="s">
        <v>528</v>
      </c>
      <c r="AK5" s="90" t="s">
        <v>543</v>
      </c>
      <c r="AL5" s="143" t="s">
        <v>69</v>
      </c>
      <c r="AM5" s="144" t="s">
        <v>73</v>
      </c>
    </row>
    <row r="6" spans="1:39" x14ac:dyDescent="0.25">
      <c r="A6" s="41" t="s">
        <v>105</v>
      </c>
      <c r="B6" s="3" t="s">
        <v>106</v>
      </c>
      <c r="C6" t="s">
        <v>107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>
        <v>402.16129032258067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141">
        <v>402.16129032258067</v>
      </c>
      <c r="AM6" s="94">
        <f>AL6/7</f>
        <v>57.451612903225808</v>
      </c>
    </row>
    <row r="7" spans="1:39" x14ac:dyDescent="0.25">
      <c r="A7" s="41"/>
      <c r="B7" s="3" t="s">
        <v>108</v>
      </c>
      <c r="C7" t="s">
        <v>109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>
        <v>715.35483870967732</v>
      </c>
      <c r="X7" s="2"/>
      <c r="Y7" s="2"/>
      <c r="Z7" s="2"/>
      <c r="AA7" s="2"/>
      <c r="AB7" s="2"/>
      <c r="AC7" s="2">
        <v>4548.1935483870966</v>
      </c>
      <c r="AD7" s="2"/>
      <c r="AE7" s="2"/>
      <c r="AF7" s="2"/>
      <c r="AG7" s="2"/>
      <c r="AH7" s="2"/>
      <c r="AI7" s="2"/>
      <c r="AJ7" s="2"/>
      <c r="AK7" s="2"/>
      <c r="AL7" s="142">
        <v>5263.5483870967737</v>
      </c>
      <c r="AM7" s="46">
        <f t="shared" ref="AM7:AM70" si="0">AL7/7</f>
        <v>751.93548387096769</v>
      </c>
    </row>
    <row r="8" spans="1:39" x14ac:dyDescent="0.25">
      <c r="A8" s="41"/>
      <c r="B8" s="3" t="s">
        <v>110</v>
      </c>
      <c r="C8" t="s">
        <v>111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>
        <v>1091.3225806451612</v>
      </c>
      <c r="AD8" s="2"/>
      <c r="AE8" s="2"/>
      <c r="AF8" s="2"/>
      <c r="AG8" s="2"/>
      <c r="AH8" s="2"/>
      <c r="AI8" s="2"/>
      <c r="AJ8" s="2"/>
      <c r="AK8" s="2"/>
      <c r="AL8" s="142">
        <v>1091.3225806451612</v>
      </c>
      <c r="AM8" s="46">
        <f t="shared" si="0"/>
        <v>155.90322580645162</v>
      </c>
    </row>
    <row r="9" spans="1:39" x14ac:dyDescent="0.25">
      <c r="A9" s="41"/>
      <c r="B9" s="3" t="s">
        <v>112</v>
      </c>
      <c r="C9" t="s">
        <v>113</v>
      </c>
      <c r="D9" s="2"/>
      <c r="E9" s="2"/>
      <c r="F9" s="2"/>
      <c r="G9" s="2"/>
      <c r="H9" s="2"/>
      <c r="I9" s="2"/>
      <c r="J9" s="2">
        <v>76.096774193548384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142">
        <v>76.096774193548384</v>
      </c>
      <c r="AM9" s="46">
        <f t="shared" si="0"/>
        <v>10.870967741935484</v>
      </c>
    </row>
    <row r="10" spans="1:39" x14ac:dyDescent="0.25">
      <c r="A10" s="41"/>
      <c r="B10" s="3" t="s">
        <v>114</v>
      </c>
      <c r="C10" t="s">
        <v>115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v>365.80645161290323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142">
        <v>365.80645161290323</v>
      </c>
      <c r="AM10" s="46">
        <f t="shared" si="0"/>
        <v>52.258064516129032</v>
      </c>
    </row>
    <row r="11" spans="1:39" x14ac:dyDescent="0.25">
      <c r="A11" s="41"/>
      <c r="B11" s="3" t="s">
        <v>118</v>
      </c>
      <c r="C11" t="s">
        <v>119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v>357.67741935483866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142">
        <v>357.67741935483866</v>
      </c>
      <c r="AM11" s="46">
        <f t="shared" si="0"/>
        <v>51.096774193548377</v>
      </c>
    </row>
    <row r="12" spans="1:39" x14ac:dyDescent="0.25">
      <c r="A12" s="41"/>
      <c r="B12" s="3" t="s">
        <v>120</v>
      </c>
      <c r="C12" t="s">
        <v>121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12618.516129032259</v>
      </c>
      <c r="O12" s="2"/>
      <c r="P12" s="2"/>
      <c r="Q12" s="2">
        <v>1311.483870967742</v>
      </c>
      <c r="R12" s="2"/>
      <c r="S12" s="2"/>
      <c r="T12" s="2"/>
      <c r="U12" s="2"/>
      <c r="V12" s="2"/>
      <c r="W12" s="2">
        <v>1565.2903225806454</v>
      </c>
      <c r="X12" s="2"/>
      <c r="Y12" s="2"/>
      <c r="Z12" s="2"/>
      <c r="AA12" s="2"/>
      <c r="AB12" s="2"/>
      <c r="AC12" s="2">
        <v>2289.5645161290322</v>
      </c>
      <c r="AD12" s="2"/>
      <c r="AE12" s="2"/>
      <c r="AF12" s="2"/>
      <c r="AG12" s="2"/>
      <c r="AH12" s="2"/>
      <c r="AI12" s="2"/>
      <c r="AJ12" s="2"/>
      <c r="AK12" s="2"/>
      <c r="AL12" s="142">
        <v>17784.854838709682</v>
      </c>
      <c r="AM12" s="46">
        <f t="shared" si="0"/>
        <v>2540.6935483870975</v>
      </c>
    </row>
    <row r="13" spans="1:39" x14ac:dyDescent="0.25">
      <c r="A13" s="41"/>
      <c r="B13" s="3" t="s">
        <v>122</v>
      </c>
      <c r="C13" t="s">
        <v>123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924</v>
      </c>
      <c r="O13" s="2"/>
      <c r="P13" s="2"/>
      <c r="Q13" s="2">
        <v>984.29032258064524</v>
      </c>
      <c r="R13" s="2"/>
      <c r="S13" s="2"/>
      <c r="T13" s="2"/>
      <c r="U13" s="2"/>
      <c r="V13" s="2"/>
      <c r="W13" s="2">
        <v>556.38709677419354</v>
      </c>
      <c r="X13" s="2"/>
      <c r="Y13" s="2"/>
      <c r="Z13" s="2"/>
      <c r="AA13" s="2"/>
      <c r="AB13" s="2"/>
      <c r="AC13" s="2">
        <v>6106.822580645161</v>
      </c>
      <c r="AD13" s="2"/>
      <c r="AE13" s="2"/>
      <c r="AF13" s="2"/>
      <c r="AG13" s="2"/>
      <c r="AH13" s="2"/>
      <c r="AI13" s="2"/>
      <c r="AJ13" s="2"/>
      <c r="AK13" s="2"/>
      <c r="AL13" s="142">
        <v>8571.5</v>
      </c>
      <c r="AM13" s="46">
        <f t="shared" si="0"/>
        <v>1224.5</v>
      </c>
    </row>
    <row r="14" spans="1:39" x14ac:dyDescent="0.25">
      <c r="A14" s="41"/>
      <c r="B14" s="3" t="s">
        <v>124</v>
      </c>
      <c r="C14" t="s">
        <v>125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>
        <v>1353.5967741935483</v>
      </c>
      <c r="X14" s="2"/>
      <c r="Y14" s="2"/>
      <c r="Z14" s="2"/>
      <c r="AA14" s="2"/>
      <c r="AB14" s="2"/>
      <c r="AC14" s="2">
        <v>4701.2903225806449</v>
      </c>
      <c r="AD14" s="2"/>
      <c r="AE14" s="2"/>
      <c r="AF14" s="2"/>
      <c r="AG14" s="2"/>
      <c r="AH14" s="2"/>
      <c r="AI14" s="2"/>
      <c r="AJ14" s="2"/>
      <c r="AK14" s="2"/>
      <c r="AL14" s="142">
        <v>6054.8870967741932</v>
      </c>
      <c r="AM14" s="46">
        <f t="shared" si="0"/>
        <v>864.98387096774184</v>
      </c>
    </row>
    <row r="15" spans="1:39" x14ac:dyDescent="0.25">
      <c r="A15" s="41"/>
      <c r="B15" s="3" t="s">
        <v>126</v>
      </c>
      <c r="C15" t="s">
        <v>127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v>1127.2258064516129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142">
        <v>1127.2258064516129</v>
      </c>
      <c r="AM15" s="46">
        <f t="shared" si="0"/>
        <v>161.03225806451613</v>
      </c>
    </row>
    <row r="16" spans="1:39" x14ac:dyDescent="0.25">
      <c r="A16" s="41"/>
      <c r="B16" s="3" t="s">
        <v>128</v>
      </c>
      <c r="C16" t="s">
        <v>129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v>387.48387096774189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142">
        <v>387.48387096774189</v>
      </c>
      <c r="AM16" s="46">
        <f t="shared" si="0"/>
        <v>55.354838709677416</v>
      </c>
    </row>
    <row r="17" spans="1:39" x14ac:dyDescent="0.25">
      <c r="A17" s="41"/>
      <c r="B17" s="3" t="s">
        <v>130</v>
      </c>
      <c r="C17" t="s">
        <v>131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>
        <v>1044.3548387096773</v>
      </c>
      <c r="AD17" s="2"/>
      <c r="AE17" s="2"/>
      <c r="AF17" s="2"/>
      <c r="AG17" s="2"/>
      <c r="AH17" s="2"/>
      <c r="AI17" s="2"/>
      <c r="AJ17" s="2"/>
      <c r="AK17" s="2"/>
      <c r="AL17" s="142">
        <v>1044.3548387096773</v>
      </c>
      <c r="AM17" s="46">
        <f t="shared" si="0"/>
        <v>149.19354838709677</v>
      </c>
    </row>
    <row r="18" spans="1:39" x14ac:dyDescent="0.25">
      <c r="A18" s="41"/>
      <c r="B18" s="3" t="s">
        <v>132</v>
      </c>
      <c r="C18" t="s">
        <v>133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v>317.0322580645161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142">
        <v>317.0322580645161</v>
      </c>
      <c r="AM18" s="46">
        <f t="shared" si="0"/>
        <v>45.29032258064516</v>
      </c>
    </row>
    <row r="19" spans="1:39" x14ac:dyDescent="0.25">
      <c r="A19" s="41"/>
      <c r="B19" s="3" t="s">
        <v>134</v>
      </c>
      <c r="C19" t="s">
        <v>135</v>
      </c>
      <c r="D19" s="2"/>
      <c r="E19" s="2"/>
      <c r="F19" s="2"/>
      <c r="G19" s="2"/>
      <c r="H19" s="2"/>
      <c r="I19" s="2"/>
      <c r="J19" s="2">
        <v>343.22580645161293</v>
      </c>
      <c r="K19" s="2"/>
      <c r="L19" s="2"/>
      <c r="M19" s="2"/>
      <c r="N19" s="2"/>
      <c r="O19" s="2"/>
      <c r="P19" s="2"/>
      <c r="Q19" s="2"/>
      <c r="R19" s="2">
        <v>317.0322580645161</v>
      </c>
      <c r="S19" s="2"/>
      <c r="T19" s="2"/>
      <c r="U19" s="2"/>
      <c r="V19" s="2"/>
      <c r="W19" s="2">
        <v>715.35483870967732</v>
      </c>
      <c r="X19" s="2"/>
      <c r="Y19" s="2"/>
      <c r="Z19" s="2"/>
      <c r="AA19" s="2"/>
      <c r="AB19" s="2"/>
      <c r="AC19" s="2">
        <v>3189.6290322580649</v>
      </c>
      <c r="AD19" s="2"/>
      <c r="AE19" s="2"/>
      <c r="AF19" s="2"/>
      <c r="AG19" s="2"/>
      <c r="AH19" s="2"/>
      <c r="AI19" s="2"/>
      <c r="AJ19" s="2"/>
      <c r="AK19" s="2"/>
      <c r="AL19" s="142">
        <v>4565.2419354838712</v>
      </c>
      <c r="AM19" s="46">
        <f t="shared" si="0"/>
        <v>652.17741935483878</v>
      </c>
    </row>
    <row r="20" spans="1:39" x14ac:dyDescent="0.25">
      <c r="A20" s="41"/>
      <c r="B20" s="3" t="s">
        <v>136</v>
      </c>
      <c r="C20" t="s">
        <v>137</v>
      </c>
      <c r="D20" s="2"/>
      <c r="E20" s="2"/>
      <c r="F20" s="2"/>
      <c r="G20" s="2"/>
      <c r="H20" s="2"/>
      <c r="I20" s="2"/>
      <c r="J20" s="2"/>
      <c r="K20" s="2">
        <v>3017.9032258064517</v>
      </c>
      <c r="L20" s="2"/>
      <c r="M20" s="2"/>
      <c r="N20" s="2">
        <v>2357.6451612903224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142">
        <v>5375.5483870967746</v>
      </c>
      <c r="AM20" s="46">
        <f t="shared" si="0"/>
        <v>767.9354838709678</v>
      </c>
    </row>
    <row r="21" spans="1:39" x14ac:dyDescent="0.25">
      <c r="A21" s="41"/>
      <c r="B21" s="3" t="s">
        <v>138</v>
      </c>
      <c r="C21" t="s">
        <v>139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v>317.0322580645161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>
        <v>1304.0322580645161</v>
      </c>
      <c r="AD21" s="2"/>
      <c r="AE21" s="2"/>
      <c r="AF21" s="2"/>
      <c r="AG21" s="2"/>
      <c r="AH21" s="2"/>
      <c r="AI21" s="2"/>
      <c r="AJ21" s="2"/>
      <c r="AK21" s="2"/>
      <c r="AL21" s="142">
        <v>1621.0645161290322</v>
      </c>
      <c r="AM21" s="46">
        <f t="shared" si="0"/>
        <v>231.58064516129031</v>
      </c>
    </row>
    <row r="22" spans="1:39" x14ac:dyDescent="0.25">
      <c r="A22" s="41"/>
      <c r="B22" s="3" t="s">
        <v>140</v>
      </c>
      <c r="C22" t="s">
        <v>141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>
        <v>1145.516129032258</v>
      </c>
      <c r="AD22" s="2"/>
      <c r="AE22" s="2"/>
      <c r="AF22" s="2"/>
      <c r="AG22" s="2"/>
      <c r="AH22" s="2"/>
      <c r="AI22" s="2"/>
      <c r="AJ22" s="2"/>
      <c r="AK22" s="2"/>
      <c r="AL22" s="142">
        <v>1145.516129032258</v>
      </c>
      <c r="AM22" s="46">
        <f t="shared" si="0"/>
        <v>163.64516129032259</v>
      </c>
    </row>
    <row r="23" spans="1:39" x14ac:dyDescent="0.25">
      <c r="A23" s="41"/>
      <c r="B23" s="3" t="s">
        <v>142</v>
      </c>
      <c r="C23" t="s">
        <v>143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>
        <v>4570.322580645161</v>
      </c>
      <c r="X23" s="2"/>
      <c r="Y23" s="2"/>
      <c r="Z23" s="2"/>
      <c r="AA23" s="2"/>
      <c r="AB23" s="2"/>
      <c r="AC23" s="2">
        <v>8185.5967741935474</v>
      </c>
      <c r="AD23" s="2"/>
      <c r="AE23" s="2"/>
      <c r="AF23" s="2"/>
      <c r="AG23" s="2"/>
      <c r="AH23" s="2"/>
      <c r="AI23" s="2"/>
      <c r="AJ23" s="2"/>
      <c r="AK23" s="2"/>
      <c r="AL23" s="142">
        <v>12755.919354838708</v>
      </c>
      <c r="AM23" s="46">
        <f t="shared" si="0"/>
        <v>1822.2741935483868</v>
      </c>
    </row>
    <row r="24" spans="1:39" x14ac:dyDescent="0.25">
      <c r="A24" s="41"/>
      <c r="B24" s="3" t="s">
        <v>144</v>
      </c>
      <c r="C24" t="s">
        <v>145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>
        <v>317.0322580645161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142">
        <v>317.0322580645161</v>
      </c>
      <c r="AM24" s="46">
        <f t="shared" si="0"/>
        <v>45.29032258064516</v>
      </c>
    </row>
    <row r="25" spans="1:39" x14ac:dyDescent="0.25">
      <c r="A25" s="41"/>
      <c r="B25" s="3" t="s">
        <v>148</v>
      </c>
      <c r="C25" t="s">
        <v>149</v>
      </c>
      <c r="D25" s="2"/>
      <c r="E25" s="2">
        <v>7336.4516129032254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>
        <v>397.41935483870969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142">
        <v>7733.8709677419347</v>
      </c>
      <c r="AM25" s="46">
        <f t="shared" si="0"/>
        <v>1104.8387096774193</v>
      </c>
    </row>
    <row r="26" spans="1:39" x14ac:dyDescent="0.25">
      <c r="A26" s="41"/>
      <c r="B26" s="3" t="s">
        <v>150</v>
      </c>
      <c r="C26" t="s">
        <v>151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>
        <v>756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>
        <v>6547.4838709677424</v>
      </c>
      <c r="AD26" s="2"/>
      <c r="AE26" s="2"/>
      <c r="AF26" s="2"/>
      <c r="AG26" s="2"/>
      <c r="AH26" s="2"/>
      <c r="AI26" s="2"/>
      <c r="AJ26" s="2"/>
      <c r="AK26" s="2"/>
      <c r="AL26" s="142">
        <v>7303.4838709677424</v>
      </c>
      <c r="AM26" s="46">
        <f t="shared" si="0"/>
        <v>1043.3548387096776</v>
      </c>
    </row>
    <row r="27" spans="1:39" x14ac:dyDescent="0.25">
      <c r="A27" s="41"/>
      <c r="B27" s="3" t="s">
        <v>152</v>
      </c>
      <c r="C27" t="s">
        <v>153</v>
      </c>
      <c r="D27" s="2"/>
      <c r="E27" s="2">
        <v>4544.1290322580644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v>748.32258064516134</v>
      </c>
      <c r="R27" s="2"/>
      <c r="S27" s="2"/>
      <c r="T27" s="2"/>
      <c r="U27" s="2"/>
      <c r="V27" s="2"/>
      <c r="W27" s="2">
        <v>1985.516129032258</v>
      </c>
      <c r="X27" s="2"/>
      <c r="Y27" s="2"/>
      <c r="Z27" s="2">
        <v>7407.9193548387093</v>
      </c>
      <c r="AA27" s="2"/>
      <c r="AB27" s="2"/>
      <c r="AC27" s="2">
        <v>1073.258064516129</v>
      </c>
      <c r="AD27" s="2"/>
      <c r="AE27" s="2"/>
      <c r="AF27" s="2"/>
      <c r="AG27" s="2"/>
      <c r="AH27" s="2"/>
      <c r="AI27" s="2"/>
      <c r="AJ27" s="2"/>
      <c r="AK27" s="2"/>
      <c r="AL27" s="142">
        <v>15759.145161290322</v>
      </c>
      <c r="AM27" s="46">
        <f t="shared" si="0"/>
        <v>2251.3064516129029</v>
      </c>
    </row>
    <row r="28" spans="1:39" x14ac:dyDescent="0.25">
      <c r="A28" s="41"/>
      <c r="B28" s="3" t="s">
        <v>154</v>
      </c>
      <c r="C28" t="s">
        <v>155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>
        <v>1092.1129032258066</v>
      </c>
      <c r="O28" s="2"/>
      <c r="P28" s="2"/>
      <c r="Q28" s="2">
        <v>932.12903225806451</v>
      </c>
      <c r="R28" s="2">
        <v>334.64516129032256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142">
        <v>2358.8870967741937</v>
      </c>
      <c r="AM28" s="46">
        <f t="shared" si="0"/>
        <v>336.98387096774195</v>
      </c>
    </row>
    <row r="29" spans="1:39" x14ac:dyDescent="0.25">
      <c r="A29" s="41"/>
      <c r="B29" s="3" t="s">
        <v>156</v>
      </c>
      <c r="C29" t="s">
        <v>157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>
        <v>2994.1935483870966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>
        <v>940.70967741935476</v>
      </c>
      <c r="AD29" s="2"/>
      <c r="AE29" s="2"/>
      <c r="AF29" s="2"/>
      <c r="AG29" s="2"/>
      <c r="AH29" s="2"/>
      <c r="AI29" s="2"/>
      <c r="AJ29" s="2"/>
      <c r="AK29" s="2"/>
      <c r="AL29" s="142">
        <v>3934.9032258064512</v>
      </c>
      <c r="AM29" s="46">
        <f t="shared" si="0"/>
        <v>562.12903225806451</v>
      </c>
    </row>
    <row r="30" spans="1:39" x14ac:dyDescent="0.25">
      <c r="A30" s="41"/>
      <c r="B30" s="3" t="s">
        <v>158</v>
      </c>
      <c r="C30" t="s">
        <v>159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>
        <v>2489.516129032258</v>
      </c>
      <c r="AD30" s="2"/>
      <c r="AE30" s="2"/>
      <c r="AF30" s="2"/>
      <c r="AG30" s="2"/>
      <c r="AH30" s="2"/>
      <c r="AI30" s="2"/>
      <c r="AJ30" s="2"/>
      <c r="AK30" s="2"/>
      <c r="AL30" s="142">
        <v>2489.516129032258</v>
      </c>
      <c r="AM30" s="46">
        <f t="shared" si="0"/>
        <v>355.64516129032256</v>
      </c>
    </row>
    <row r="31" spans="1:39" x14ac:dyDescent="0.25">
      <c r="A31" s="41"/>
      <c r="B31" s="3" t="s">
        <v>160</v>
      </c>
      <c r="C31" t="s">
        <v>161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>
        <v>1212.1290322580644</v>
      </c>
      <c r="X31" s="2"/>
      <c r="Y31" s="2"/>
      <c r="Z31" s="2"/>
      <c r="AA31" s="2"/>
      <c r="AB31" s="2"/>
      <c r="AC31" s="2">
        <v>2150.5806451612907</v>
      </c>
      <c r="AD31" s="2"/>
      <c r="AE31" s="2"/>
      <c r="AF31" s="2"/>
      <c r="AG31" s="2"/>
      <c r="AH31" s="2"/>
      <c r="AI31" s="2"/>
      <c r="AJ31" s="2"/>
      <c r="AK31" s="2"/>
      <c r="AL31" s="142">
        <v>3362.7096774193551</v>
      </c>
      <c r="AM31" s="46">
        <f t="shared" si="0"/>
        <v>480.38709677419359</v>
      </c>
    </row>
    <row r="32" spans="1:39" x14ac:dyDescent="0.25">
      <c r="A32" s="41"/>
      <c r="B32" s="3" t="s">
        <v>162</v>
      </c>
      <c r="C32" t="s">
        <v>163</v>
      </c>
      <c r="D32" s="2"/>
      <c r="E32" s="2">
        <v>14910.677419354837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>
        <v>3761.0322580645161</v>
      </c>
      <c r="R32" s="2"/>
      <c r="S32" s="2"/>
      <c r="T32" s="2"/>
      <c r="U32" s="2"/>
      <c r="V32" s="2"/>
      <c r="W32" s="2">
        <v>3235.3548387096776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142">
        <v>21907.06451612903</v>
      </c>
      <c r="AM32" s="46">
        <f t="shared" si="0"/>
        <v>3129.5806451612902</v>
      </c>
    </row>
    <row r="33" spans="1:39" x14ac:dyDescent="0.25">
      <c r="A33" s="41"/>
      <c r="B33" s="3" t="s">
        <v>164</v>
      </c>
      <c r="C33" t="s">
        <v>165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>
        <v>9380.9032258064526</v>
      </c>
      <c r="AD33" s="2"/>
      <c r="AE33" s="2"/>
      <c r="AF33" s="2"/>
      <c r="AG33" s="2"/>
      <c r="AH33" s="2"/>
      <c r="AI33" s="2"/>
      <c r="AJ33" s="2"/>
      <c r="AK33" s="2"/>
      <c r="AL33" s="142">
        <v>9380.9032258064526</v>
      </c>
      <c r="AM33" s="46">
        <f t="shared" si="0"/>
        <v>1340.1290322580646</v>
      </c>
    </row>
    <row r="34" spans="1:39" x14ac:dyDescent="0.25">
      <c r="A34" s="41"/>
      <c r="B34" s="3" t="s">
        <v>166</v>
      </c>
      <c r="C34" t="s">
        <v>167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>
        <v>5936.4516129032263</v>
      </c>
      <c r="R34" s="2"/>
      <c r="S34" s="2"/>
      <c r="T34" s="2"/>
      <c r="U34" s="2"/>
      <c r="V34" s="2"/>
      <c r="W34" s="2"/>
      <c r="X34" s="2"/>
      <c r="Y34" s="2"/>
      <c r="Z34" s="2">
        <v>8777.4354838709678</v>
      </c>
      <c r="AA34" s="2"/>
      <c r="AB34" s="2"/>
      <c r="AC34" s="2">
        <v>9472.354838709678</v>
      </c>
      <c r="AD34" s="2"/>
      <c r="AE34" s="2"/>
      <c r="AF34" s="2"/>
      <c r="AG34" s="2"/>
      <c r="AH34" s="2"/>
      <c r="AI34" s="2"/>
      <c r="AJ34" s="2"/>
      <c r="AK34" s="2"/>
      <c r="AL34" s="142">
        <v>24186.241935483871</v>
      </c>
      <c r="AM34" s="46">
        <f t="shared" si="0"/>
        <v>3455.1774193548385</v>
      </c>
    </row>
    <row r="35" spans="1:39" x14ac:dyDescent="0.25">
      <c r="A35" s="41"/>
      <c r="B35" s="3" t="s">
        <v>168</v>
      </c>
      <c r="C35" t="s">
        <v>169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>
        <v>766.83870967741939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>
        <v>1098.5483870967741</v>
      </c>
      <c r="AD35" s="2"/>
      <c r="AE35" s="2"/>
      <c r="AF35" s="2"/>
      <c r="AG35" s="2"/>
      <c r="AH35" s="2"/>
      <c r="AI35" s="2"/>
      <c r="AJ35" s="2"/>
      <c r="AK35" s="2"/>
      <c r="AL35" s="142">
        <v>1865.3870967741937</v>
      </c>
      <c r="AM35" s="46">
        <f t="shared" si="0"/>
        <v>266.48387096774195</v>
      </c>
    </row>
    <row r="36" spans="1:39" x14ac:dyDescent="0.25">
      <c r="A36" s="41"/>
      <c r="B36" s="3" t="s">
        <v>170</v>
      </c>
      <c r="C36" t="s">
        <v>171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v>281.80645161290323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142">
        <v>281.80645161290323</v>
      </c>
      <c r="AM36" s="46">
        <f t="shared" si="0"/>
        <v>40.258064516129032</v>
      </c>
    </row>
    <row r="37" spans="1:39" x14ac:dyDescent="0.25">
      <c r="A37" s="41"/>
      <c r="B37" s="3" t="s">
        <v>172</v>
      </c>
      <c r="C37" t="s">
        <v>173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>
        <v>6675.2903225806449</v>
      </c>
      <c r="O37" s="2"/>
      <c r="P37" s="2"/>
      <c r="Q37" s="2"/>
      <c r="R37" s="2"/>
      <c r="S37" s="2"/>
      <c r="T37" s="2"/>
      <c r="U37" s="2"/>
      <c r="V37" s="2"/>
      <c r="W37" s="2">
        <v>2305.0322580645161</v>
      </c>
      <c r="X37" s="2"/>
      <c r="Y37" s="2"/>
      <c r="Z37" s="2"/>
      <c r="AA37" s="2"/>
      <c r="AB37" s="2"/>
      <c r="AC37" s="2">
        <v>944.32258064516134</v>
      </c>
      <c r="AD37" s="2"/>
      <c r="AE37" s="2"/>
      <c r="AF37" s="2"/>
      <c r="AG37" s="2"/>
      <c r="AH37" s="2"/>
      <c r="AI37" s="2"/>
      <c r="AJ37" s="2"/>
      <c r="AK37" s="2"/>
      <c r="AL37" s="142">
        <v>9924.645161290322</v>
      </c>
      <c r="AM37" s="46">
        <f t="shared" si="0"/>
        <v>1417.8064516129032</v>
      </c>
    </row>
    <row r="38" spans="1:39" x14ac:dyDescent="0.25">
      <c r="A38" s="41"/>
      <c r="B38" s="3" t="s">
        <v>174</v>
      </c>
      <c r="C38" t="s">
        <v>175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v>1502.516129032258</v>
      </c>
      <c r="R38" s="2">
        <v>70.451612903225808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>
        <v>2563.5806451612907</v>
      </c>
      <c r="AD38" s="2"/>
      <c r="AE38" s="2"/>
      <c r="AF38" s="2"/>
      <c r="AG38" s="2"/>
      <c r="AH38" s="2"/>
      <c r="AI38" s="2"/>
      <c r="AJ38" s="2"/>
      <c r="AK38" s="2"/>
      <c r="AL38" s="142">
        <v>4136.5483870967746</v>
      </c>
      <c r="AM38" s="46">
        <f t="shared" si="0"/>
        <v>590.9354838709678</v>
      </c>
    </row>
    <row r="39" spans="1:39" x14ac:dyDescent="0.25">
      <c r="A39" s="41"/>
      <c r="B39" s="3" t="s">
        <v>176</v>
      </c>
      <c r="C39" t="s">
        <v>177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>
        <v>317.0322580645161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>
        <v>1159.9677419354839</v>
      </c>
      <c r="AD39" s="2"/>
      <c r="AE39" s="2"/>
      <c r="AF39" s="2"/>
      <c r="AG39" s="2"/>
      <c r="AH39" s="2"/>
      <c r="AI39" s="2"/>
      <c r="AJ39" s="2"/>
      <c r="AK39" s="2"/>
      <c r="AL39" s="142">
        <v>1477</v>
      </c>
      <c r="AM39" s="46">
        <f t="shared" si="0"/>
        <v>211</v>
      </c>
    </row>
    <row r="40" spans="1:39" x14ac:dyDescent="0.25">
      <c r="A40" s="41"/>
      <c r="B40" s="3" t="s">
        <v>178</v>
      </c>
      <c r="C40" t="s">
        <v>179</v>
      </c>
      <c r="D40" s="2"/>
      <c r="E40" s="2"/>
      <c r="F40" s="2"/>
      <c r="G40" s="2"/>
      <c r="H40" s="2"/>
      <c r="I40" s="2"/>
      <c r="J40" s="2">
        <v>1257.741935483871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142">
        <v>1257.741935483871</v>
      </c>
      <c r="AM40" s="46">
        <f t="shared" si="0"/>
        <v>179.67741935483872</v>
      </c>
    </row>
    <row r="41" spans="1:39" x14ac:dyDescent="0.25">
      <c r="A41" s="41"/>
      <c r="B41" s="3" t="s">
        <v>180</v>
      </c>
      <c r="C41" t="s">
        <v>181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>
        <v>317.0322580645161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142">
        <v>317.0322580645161</v>
      </c>
      <c r="AM41" s="46">
        <f t="shared" si="0"/>
        <v>45.29032258064516</v>
      </c>
    </row>
    <row r="42" spans="1:39" x14ac:dyDescent="0.25">
      <c r="A42" s="41"/>
      <c r="B42" s="3" t="s">
        <v>182</v>
      </c>
      <c r="C42" t="s">
        <v>183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>
        <v>317.0322580645161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142">
        <v>317.0322580645161</v>
      </c>
      <c r="AM42" s="46">
        <f t="shared" si="0"/>
        <v>45.29032258064516</v>
      </c>
    </row>
    <row r="43" spans="1:39" x14ac:dyDescent="0.25">
      <c r="A43" s="41"/>
      <c r="B43" s="3" t="s">
        <v>184</v>
      </c>
      <c r="C43" t="s">
        <v>185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>
        <v>317.0322580645161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142">
        <v>317.0322580645161</v>
      </c>
      <c r="AM43" s="46">
        <f t="shared" si="0"/>
        <v>45.29032258064516</v>
      </c>
    </row>
    <row r="44" spans="1:39" x14ac:dyDescent="0.25">
      <c r="A44" s="41"/>
      <c r="B44" s="3" t="s">
        <v>186</v>
      </c>
      <c r="C44" t="s">
        <v>187</v>
      </c>
      <c r="D44" s="2"/>
      <c r="E44" s="2"/>
      <c r="F44" s="2"/>
      <c r="G44" s="2"/>
      <c r="H44" s="2"/>
      <c r="I44" s="2"/>
      <c r="J44" s="2"/>
      <c r="K44" s="2">
        <v>2226</v>
      </c>
      <c r="L44" s="2"/>
      <c r="M44" s="2"/>
      <c r="N44" s="2">
        <v>140.56451612903226</v>
      </c>
      <c r="O44" s="2"/>
      <c r="P44" s="2"/>
      <c r="Q44" s="2"/>
      <c r="R44" s="2"/>
      <c r="S44" s="2"/>
      <c r="T44" s="2"/>
      <c r="U44" s="2"/>
      <c r="V44" s="2"/>
      <c r="W44" s="2">
        <v>2051.677419354839</v>
      </c>
      <c r="X44" s="2"/>
      <c r="Y44" s="2"/>
      <c r="Z44" s="2">
        <v>41.096774193548384</v>
      </c>
      <c r="AA44" s="2"/>
      <c r="AB44" s="2"/>
      <c r="AC44" s="2">
        <v>118.54838709677418</v>
      </c>
      <c r="AD44" s="2"/>
      <c r="AE44" s="2"/>
      <c r="AF44" s="2"/>
      <c r="AG44" s="2"/>
      <c r="AH44" s="2"/>
      <c r="AI44" s="2"/>
      <c r="AJ44" s="2"/>
      <c r="AK44" s="2"/>
      <c r="AL44" s="142">
        <v>4577.8870967741941</v>
      </c>
      <c r="AM44" s="46">
        <f t="shared" si="0"/>
        <v>653.98387096774206</v>
      </c>
    </row>
    <row r="45" spans="1:39" x14ac:dyDescent="0.25">
      <c r="A45" s="41"/>
      <c r="B45" s="3" t="s">
        <v>188</v>
      </c>
      <c r="C45" t="s">
        <v>189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>
        <v>278.41935483870969</v>
      </c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142">
        <v>278.41935483870969</v>
      </c>
      <c r="AM45" s="46">
        <f t="shared" si="0"/>
        <v>39.774193548387096</v>
      </c>
    </row>
    <row r="46" spans="1:39" x14ac:dyDescent="0.25">
      <c r="A46" s="41"/>
      <c r="B46" s="3" t="s">
        <v>190</v>
      </c>
      <c r="C46" t="s">
        <v>191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>
        <v>70.451612903225808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142">
        <v>70.451612903225808</v>
      </c>
      <c r="AM46" s="46">
        <f t="shared" si="0"/>
        <v>10.064516129032258</v>
      </c>
    </row>
    <row r="47" spans="1:39" x14ac:dyDescent="0.25">
      <c r="A47" s="41"/>
      <c r="B47" s="3" t="s">
        <v>192</v>
      </c>
      <c r="C47" t="s">
        <v>193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>
        <v>1373.8064516129032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>
        <v>3350.2903225806454</v>
      </c>
      <c r="AD47" s="2"/>
      <c r="AE47" s="2"/>
      <c r="AF47" s="2"/>
      <c r="AG47" s="2"/>
      <c r="AH47" s="2"/>
      <c r="AI47" s="2"/>
      <c r="AJ47" s="2"/>
      <c r="AK47" s="2"/>
      <c r="AL47" s="142">
        <v>4724.0967741935483</v>
      </c>
      <c r="AM47" s="46">
        <f t="shared" si="0"/>
        <v>674.87096774193549</v>
      </c>
    </row>
    <row r="48" spans="1:39" x14ac:dyDescent="0.25">
      <c r="A48" s="41"/>
      <c r="B48" s="3" t="s">
        <v>194</v>
      </c>
      <c r="C48" t="s">
        <v>195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>
        <v>317.0322580645161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142">
        <v>317.0322580645161</v>
      </c>
      <c r="AM48" s="46">
        <f t="shared" si="0"/>
        <v>45.29032258064516</v>
      </c>
    </row>
    <row r="49" spans="1:39" x14ac:dyDescent="0.25">
      <c r="A49" s="41"/>
      <c r="B49" s="3" t="s">
        <v>196</v>
      </c>
      <c r="C49" t="s">
        <v>197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>
        <v>317.0322580645161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142">
        <v>317.0322580645161</v>
      </c>
      <c r="AM49" s="46">
        <f t="shared" si="0"/>
        <v>45.29032258064516</v>
      </c>
    </row>
    <row r="50" spans="1:39" x14ac:dyDescent="0.25">
      <c r="A50" s="41"/>
      <c r="B50" s="3" t="s">
        <v>198</v>
      </c>
      <c r="C50" t="s">
        <v>199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>
        <v>70.451612903225808</v>
      </c>
      <c r="S50" s="2"/>
      <c r="T50" s="2"/>
      <c r="U50" s="2"/>
      <c r="V50" s="2">
        <v>216.54838709677418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142">
        <v>287</v>
      </c>
      <c r="AM50" s="46">
        <f t="shared" si="0"/>
        <v>41</v>
      </c>
    </row>
    <row r="51" spans="1:39" x14ac:dyDescent="0.25">
      <c r="A51" s="41"/>
      <c r="B51" s="3" t="s">
        <v>200</v>
      </c>
      <c r="C51" t="s">
        <v>201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>
        <v>715.35483870967732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>
        <v>947.93548387096769</v>
      </c>
      <c r="AD51" s="2"/>
      <c r="AE51" s="2"/>
      <c r="AF51" s="2"/>
      <c r="AG51" s="2"/>
      <c r="AH51" s="2"/>
      <c r="AI51" s="2"/>
      <c r="AJ51" s="2"/>
      <c r="AK51" s="2"/>
      <c r="AL51" s="142">
        <v>1663.2903225806449</v>
      </c>
      <c r="AM51" s="46">
        <f t="shared" si="0"/>
        <v>237.61290322580641</v>
      </c>
    </row>
    <row r="52" spans="1:39" x14ac:dyDescent="0.25">
      <c r="A52" s="41"/>
      <c r="B52" s="3" t="s">
        <v>202</v>
      </c>
      <c r="C52" t="s">
        <v>203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>
        <v>317.0322580645161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142">
        <v>317.0322580645161</v>
      </c>
      <c r="AM52" s="46">
        <f t="shared" si="0"/>
        <v>45.29032258064516</v>
      </c>
    </row>
    <row r="53" spans="1:39" x14ac:dyDescent="0.25">
      <c r="A53" s="41"/>
      <c r="B53" s="3" t="s">
        <v>204</v>
      </c>
      <c r="C53" t="s">
        <v>205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>
        <v>402.16129032258067</v>
      </c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142">
        <v>402.16129032258067</v>
      </c>
      <c r="AM53" s="46">
        <f t="shared" si="0"/>
        <v>57.451612903225808</v>
      </c>
    </row>
    <row r="54" spans="1:39" x14ac:dyDescent="0.25">
      <c r="A54" s="41"/>
      <c r="B54" s="3" t="s">
        <v>206</v>
      </c>
      <c r="C54" t="s">
        <v>207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>
        <v>5994.9354838709678</v>
      </c>
      <c r="T54" s="2"/>
      <c r="U54" s="2"/>
      <c r="V54" s="2"/>
      <c r="W54" s="2"/>
      <c r="X54" s="2"/>
      <c r="Y54" s="2"/>
      <c r="Z54" s="2"/>
      <c r="AA54" s="2"/>
      <c r="AB54" s="2"/>
      <c r="AC54" s="2">
        <v>1225</v>
      </c>
      <c r="AD54" s="2"/>
      <c r="AE54" s="2"/>
      <c r="AF54" s="2"/>
      <c r="AG54" s="2"/>
      <c r="AH54" s="2"/>
      <c r="AI54" s="2"/>
      <c r="AJ54" s="2"/>
      <c r="AK54" s="2"/>
      <c r="AL54" s="142">
        <v>7219.9354838709678</v>
      </c>
      <c r="AM54" s="46">
        <f t="shared" si="0"/>
        <v>1031.4193548387098</v>
      </c>
    </row>
    <row r="55" spans="1:39" x14ac:dyDescent="0.25">
      <c r="A55" s="41"/>
      <c r="B55" s="3" t="s">
        <v>208</v>
      </c>
      <c r="C55" t="s">
        <v>209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>
        <v>6043.7096774193551</v>
      </c>
      <c r="AD55" s="2"/>
      <c r="AE55" s="2"/>
      <c r="AF55" s="2"/>
      <c r="AG55" s="2"/>
      <c r="AH55" s="2"/>
      <c r="AI55" s="2"/>
      <c r="AJ55" s="2"/>
      <c r="AK55" s="2"/>
      <c r="AL55" s="142">
        <v>6043.7096774193551</v>
      </c>
      <c r="AM55" s="46">
        <f t="shared" si="0"/>
        <v>863.38709677419354</v>
      </c>
    </row>
    <row r="56" spans="1:39" x14ac:dyDescent="0.25">
      <c r="A56" s="41"/>
      <c r="B56" s="3" t="s">
        <v>210</v>
      </c>
      <c r="C56" t="s">
        <v>211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>
        <v>792.58064516129025</v>
      </c>
      <c r="R56" s="2"/>
      <c r="S56" s="2"/>
      <c r="T56" s="2"/>
      <c r="U56" s="2"/>
      <c r="V56" s="2"/>
      <c r="W56" s="2">
        <v>3591.2258064516127</v>
      </c>
      <c r="X56" s="2"/>
      <c r="Y56" s="2"/>
      <c r="Z56" s="2">
        <v>8673.3387096774186</v>
      </c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142">
        <v>13057.145161290322</v>
      </c>
      <c r="AM56" s="46">
        <f t="shared" si="0"/>
        <v>1865.3064516129032</v>
      </c>
    </row>
    <row r="57" spans="1:39" x14ac:dyDescent="0.25">
      <c r="A57" s="41"/>
      <c r="B57" s="3" t="s">
        <v>212</v>
      </c>
      <c r="C57" t="s">
        <v>213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>
        <v>278.41935483870969</v>
      </c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142">
        <v>278.41935483870969</v>
      </c>
      <c r="AM57" s="46">
        <f t="shared" si="0"/>
        <v>39.774193548387096</v>
      </c>
    </row>
    <row r="58" spans="1:39" x14ac:dyDescent="0.25">
      <c r="A58" s="41"/>
      <c r="B58" s="3" t="s">
        <v>214</v>
      </c>
      <c r="C58" t="s">
        <v>215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>
        <v>317.0322580645161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142">
        <v>317.0322580645161</v>
      </c>
      <c r="AM58" s="46">
        <f t="shared" si="0"/>
        <v>45.29032258064516</v>
      </c>
    </row>
    <row r="59" spans="1:39" x14ac:dyDescent="0.25">
      <c r="A59" s="41"/>
      <c r="B59" s="3" t="s">
        <v>216</v>
      </c>
      <c r="C59" t="s">
        <v>217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>
        <v>378</v>
      </c>
      <c r="S59" s="2"/>
      <c r="T59" s="2"/>
      <c r="U59" s="2"/>
      <c r="V59" s="2"/>
      <c r="W59" s="2">
        <v>578.96774193548379</v>
      </c>
      <c r="X59" s="2"/>
      <c r="Y59" s="2"/>
      <c r="Z59" s="2"/>
      <c r="AA59" s="2"/>
      <c r="AB59" s="2"/>
      <c r="AC59" s="2">
        <v>3350.516129032258</v>
      </c>
      <c r="AD59" s="2"/>
      <c r="AE59" s="2"/>
      <c r="AF59" s="2"/>
      <c r="AG59" s="2"/>
      <c r="AH59" s="2"/>
      <c r="AI59" s="2"/>
      <c r="AJ59" s="2"/>
      <c r="AK59" s="2"/>
      <c r="AL59" s="142">
        <v>4307.4838709677415</v>
      </c>
      <c r="AM59" s="46">
        <f t="shared" si="0"/>
        <v>615.35483870967732</v>
      </c>
    </row>
    <row r="60" spans="1:39" x14ac:dyDescent="0.25">
      <c r="A60" s="41"/>
      <c r="B60" s="3" t="s">
        <v>218</v>
      </c>
      <c r="C60" t="s">
        <v>219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>
        <v>278.41935483870969</v>
      </c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142">
        <v>278.41935483870969</v>
      </c>
      <c r="AM60" s="46">
        <f t="shared" si="0"/>
        <v>39.774193548387096</v>
      </c>
    </row>
    <row r="61" spans="1:39" x14ac:dyDescent="0.25">
      <c r="A61" s="41"/>
      <c r="B61" s="3" t="s">
        <v>220</v>
      </c>
      <c r="C61" t="s">
        <v>221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>
        <v>1323</v>
      </c>
      <c r="T61" s="2"/>
      <c r="U61" s="2"/>
      <c r="V61" s="2"/>
      <c r="W61" s="2"/>
      <c r="X61" s="2"/>
      <c r="Y61" s="2"/>
      <c r="Z61" s="2"/>
      <c r="AA61" s="2"/>
      <c r="AB61" s="2"/>
      <c r="AC61" s="2">
        <v>1225</v>
      </c>
      <c r="AD61" s="2"/>
      <c r="AE61" s="2"/>
      <c r="AF61" s="2"/>
      <c r="AG61" s="2"/>
      <c r="AH61" s="2"/>
      <c r="AI61" s="2"/>
      <c r="AJ61" s="2"/>
      <c r="AK61" s="2"/>
      <c r="AL61" s="142">
        <v>2548</v>
      </c>
      <c r="AM61" s="46">
        <f t="shared" si="0"/>
        <v>364</v>
      </c>
    </row>
    <row r="62" spans="1:39" x14ac:dyDescent="0.25">
      <c r="A62" s="41"/>
      <c r="B62" s="3" t="s">
        <v>222</v>
      </c>
      <c r="C62" t="s">
        <v>223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>
        <v>317.0322580645161</v>
      </c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142">
        <v>317.0322580645161</v>
      </c>
      <c r="AM62" s="46">
        <f t="shared" si="0"/>
        <v>45.29032258064516</v>
      </c>
    </row>
    <row r="63" spans="1:39" x14ac:dyDescent="0.25">
      <c r="A63" s="41"/>
      <c r="B63" s="3" t="s">
        <v>224</v>
      </c>
      <c r="C63" t="s">
        <v>225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>
        <v>874.32258064516134</v>
      </c>
      <c r="X63" s="2"/>
      <c r="Y63" s="2"/>
      <c r="Z63" s="2"/>
      <c r="AA63" s="2"/>
      <c r="AB63" s="2"/>
      <c r="AC63" s="2">
        <v>4936.4677419354839</v>
      </c>
      <c r="AD63" s="2"/>
      <c r="AE63" s="2"/>
      <c r="AF63" s="2"/>
      <c r="AG63" s="2"/>
      <c r="AH63" s="2"/>
      <c r="AI63" s="2"/>
      <c r="AJ63" s="2"/>
      <c r="AK63" s="2"/>
      <c r="AL63" s="142">
        <v>5810.7903225806449</v>
      </c>
      <c r="AM63" s="46">
        <f t="shared" si="0"/>
        <v>830.11290322580646</v>
      </c>
    </row>
    <row r="64" spans="1:39" x14ac:dyDescent="0.25">
      <c r="A64" s="41"/>
      <c r="B64" s="3" t="s">
        <v>226</v>
      </c>
      <c r="C64" t="s">
        <v>227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>
        <v>317.0322580645161</v>
      </c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142">
        <v>317.0322580645161</v>
      </c>
      <c r="AM64" s="46">
        <f t="shared" si="0"/>
        <v>45.29032258064516</v>
      </c>
    </row>
    <row r="65" spans="1:39" x14ac:dyDescent="0.25">
      <c r="A65" s="41"/>
      <c r="B65" s="3" t="s">
        <v>228</v>
      </c>
      <c r="C65" t="s">
        <v>229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>
        <v>1225</v>
      </c>
      <c r="AD65" s="2"/>
      <c r="AE65" s="2"/>
      <c r="AF65" s="2"/>
      <c r="AG65" s="2"/>
      <c r="AH65" s="2"/>
      <c r="AI65" s="2"/>
      <c r="AJ65" s="2"/>
      <c r="AK65" s="2"/>
      <c r="AL65" s="142">
        <v>1225</v>
      </c>
      <c r="AM65" s="46">
        <f t="shared" si="0"/>
        <v>175</v>
      </c>
    </row>
    <row r="66" spans="1:39" x14ac:dyDescent="0.25">
      <c r="A66" s="41"/>
      <c r="B66" s="3" t="s">
        <v>230</v>
      </c>
      <c r="C66" t="s">
        <v>231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>
        <v>317.0322580645161</v>
      </c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142">
        <v>317.0322580645161</v>
      </c>
      <c r="AM66" s="46">
        <f t="shared" si="0"/>
        <v>45.29032258064516</v>
      </c>
    </row>
    <row r="67" spans="1:39" x14ac:dyDescent="0.25">
      <c r="A67" s="41"/>
      <c r="B67" s="3" t="s">
        <v>232</v>
      </c>
      <c r="C67" t="s">
        <v>233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>
        <v>317.0322580645161</v>
      </c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142">
        <v>317.0322580645161</v>
      </c>
      <c r="AM67" s="46">
        <f t="shared" si="0"/>
        <v>45.29032258064516</v>
      </c>
    </row>
    <row r="68" spans="1:39" x14ac:dyDescent="0.25">
      <c r="A68" s="41"/>
      <c r="B68" s="3" t="s">
        <v>234</v>
      </c>
      <c r="C68" t="s">
        <v>235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>
        <v>1225</v>
      </c>
      <c r="AD68" s="2"/>
      <c r="AE68" s="2"/>
      <c r="AF68" s="2"/>
      <c r="AG68" s="2"/>
      <c r="AH68" s="2"/>
      <c r="AI68" s="2"/>
      <c r="AJ68" s="2"/>
      <c r="AK68" s="2"/>
      <c r="AL68" s="142">
        <v>1225</v>
      </c>
      <c r="AM68" s="46">
        <f t="shared" si="0"/>
        <v>175</v>
      </c>
    </row>
    <row r="69" spans="1:39" x14ac:dyDescent="0.25">
      <c r="A69" s="41"/>
      <c r="B69" s="3" t="s">
        <v>236</v>
      </c>
      <c r="C69" t="s">
        <v>237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>
        <v>929.41935483870975</v>
      </c>
      <c r="AD69" s="2"/>
      <c r="AE69" s="2"/>
      <c r="AF69" s="2"/>
      <c r="AG69" s="2"/>
      <c r="AH69" s="2"/>
      <c r="AI69" s="2"/>
      <c r="AJ69" s="2"/>
      <c r="AK69" s="2"/>
      <c r="AL69" s="142">
        <v>929.41935483870975</v>
      </c>
      <c r="AM69" s="46">
        <f t="shared" si="0"/>
        <v>132.7741935483871</v>
      </c>
    </row>
    <row r="70" spans="1:39" x14ac:dyDescent="0.25">
      <c r="A70" s="41"/>
      <c r="B70" s="3" t="s">
        <v>238</v>
      </c>
      <c r="C70" t="s">
        <v>239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>
        <v>6991.645161290322</v>
      </c>
      <c r="AD70" s="2"/>
      <c r="AE70" s="2"/>
      <c r="AF70" s="2"/>
      <c r="AG70" s="2"/>
      <c r="AH70" s="2"/>
      <c r="AI70" s="2"/>
      <c r="AJ70" s="2"/>
      <c r="AK70" s="2"/>
      <c r="AL70" s="142">
        <v>6991.645161290322</v>
      </c>
      <c r="AM70" s="46">
        <f t="shared" si="0"/>
        <v>998.80645161290317</v>
      </c>
    </row>
    <row r="71" spans="1:39" x14ac:dyDescent="0.25">
      <c r="A71" s="41"/>
      <c r="B71" s="3" t="s">
        <v>240</v>
      </c>
      <c r="C71" t="s">
        <v>241</v>
      </c>
      <c r="D71" s="2"/>
      <c r="E71" s="2">
        <v>4417.2258064516127</v>
      </c>
      <c r="F71" s="2"/>
      <c r="G71" s="2"/>
      <c r="H71" s="2"/>
      <c r="I71" s="2"/>
      <c r="J71" s="2">
        <v>2371.983870967742</v>
      </c>
      <c r="K71" s="2"/>
      <c r="L71" s="2"/>
      <c r="M71" s="2"/>
      <c r="N71" s="2">
        <v>5782</v>
      </c>
      <c r="O71" s="2"/>
      <c r="P71" s="2"/>
      <c r="Q71" s="2">
        <v>1651.5483870967741</v>
      </c>
      <c r="R71" s="2"/>
      <c r="S71" s="2"/>
      <c r="T71" s="2"/>
      <c r="U71" s="2"/>
      <c r="V71" s="2"/>
      <c r="W71" s="2">
        <v>3434.0645161290322</v>
      </c>
      <c r="X71" s="2"/>
      <c r="Y71" s="2"/>
      <c r="Z71" s="2">
        <v>5770.4838709677424</v>
      </c>
      <c r="AA71" s="2"/>
      <c r="AB71" s="2"/>
      <c r="AC71" s="2">
        <v>7564.6290322580653</v>
      </c>
      <c r="AD71" s="2"/>
      <c r="AE71" s="2"/>
      <c r="AF71" s="2"/>
      <c r="AG71" s="2"/>
      <c r="AH71" s="2"/>
      <c r="AI71" s="2"/>
      <c r="AJ71" s="2"/>
      <c r="AK71" s="2"/>
      <c r="AL71" s="142">
        <v>30991.935483870966</v>
      </c>
      <c r="AM71" s="46">
        <f t="shared" ref="AM71:AM134" si="1">AL71/7</f>
        <v>4427.4193548387093</v>
      </c>
    </row>
    <row r="72" spans="1:39" x14ac:dyDescent="0.25">
      <c r="A72" s="41"/>
      <c r="B72" s="3" t="s">
        <v>240</v>
      </c>
      <c r="C72" t="s">
        <v>506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>
        <v>45.161290322580641</v>
      </c>
      <c r="AI72" s="2"/>
      <c r="AJ72" s="2"/>
      <c r="AK72" s="2"/>
      <c r="AL72" s="142">
        <v>45.161290322580641</v>
      </c>
      <c r="AM72" s="46">
        <f t="shared" si="1"/>
        <v>6.4516129032258061</v>
      </c>
    </row>
    <row r="73" spans="1:39" x14ac:dyDescent="0.25">
      <c r="A73" s="41"/>
      <c r="B73" s="3" t="s">
        <v>242</v>
      </c>
      <c r="C73" t="s">
        <v>243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>
        <v>1084.0967741935483</v>
      </c>
      <c r="AD73" s="2"/>
      <c r="AE73" s="2"/>
      <c r="AF73" s="2"/>
      <c r="AG73" s="2"/>
      <c r="AH73" s="2"/>
      <c r="AI73" s="2"/>
      <c r="AJ73" s="2"/>
      <c r="AK73" s="2"/>
      <c r="AL73" s="142">
        <v>1084.0967741935483</v>
      </c>
      <c r="AM73" s="46">
        <f t="shared" si="1"/>
        <v>154.87096774193546</v>
      </c>
    </row>
    <row r="74" spans="1:39" x14ac:dyDescent="0.25">
      <c r="A74" s="41"/>
      <c r="B74" s="3" t="s">
        <v>244</v>
      </c>
      <c r="C74" t="s">
        <v>245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>
        <v>1058.8064516129032</v>
      </c>
      <c r="AD74" s="2"/>
      <c r="AE74" s="2"/>
      <c r="AF74" s="2"/>
      <c r="AG74" s="2"/>
      <c r="AH74" s="2"/>
      <c r="AI74" s="2"/>
      <c r="AJ74" s="2"/>
      <c r="AK74" s="2"/>
      <c r="AL74" s="142">
        <v>1058.8064516129032</v>
      </c>
      <c r="AM74" s="46">
        <f t="shared" si="1"/>
        <v>151.25806451612902</v>
      </c>
    </row>
    <row r="75" spans="1:39" x14ac:dyDescent="0.25">
      <c r="A75" s="41"/>
      <c r="B75" s="3" t="s">
        <v>246</v>
      </c>
      <c r="C75" t="s">
        <v>247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>
        <v>951.09677419354841</v>
      </c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142">
        <v>951.09677419354841</v>
      </c>
      <c r="AM75" s="46">
        <f t="shared" si="1"/>
        <v>135.87096774193549</v>
      </c>
    </row>
    <row r="76" spans="1:39" x14ac:dyDescent="0.25">
      <c r="A76" s="41"/>
      <c r="B76" s="3" t="s">
        <v>248</v>
      </c>
      <c r="C76" t="s">
        <v>249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>
        <v>317.0322580645161</v>
      </c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142">
        <v>317.0322580645161</v>
      </c>
      <c r="AM76" s="46">
        <f t="shared" si="1"/>
        <v>45.29032258064516</v>
      </c>
    </row>
    <row r="77" spans="1:39" x14ac:dyDescent="0.25">
      <c r="A77" s="41"/>
      <c r="B77" s="3" t="s">
        <v>250</v>
      </c>
      <c r="C77" t="s">
        <v>251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>
        <v>317.0322580645161</v>
      </c>
      <c r="S77" s="2"/>
      <c r="T77" s="2"/>
      <c r="U77" s="2"/>
      <c r="V77" s="2"/>
      <c r="W77" s="2">
        <v>596.12903225806451</v>
      </c>
      <c r="X77" s="2"/>
      <c r="Y77" s="2"/>
      <c r="Z77" s="2"/>
      <c r="AA77" s="2"/>
      <c r="AB77" s="2"/>
      <c r="AC77" s="2">
        <v>1037.5806451612902</v>
      </c>
      <c r="AD77" s="2"/>
      <c r="AE77" s="2"/>
      <c r="AF77" s="2"/>
      <c r="AG77" s="2"/>
      <c r="AH77" s="2"/>
      <c r="AI77" s="2"/>
      <c r="AJ77" s="2"/>
      <c r="AK77" s="2"/>
      <c r="AL77" s="142">
        <v>1950.7419354838707</v>
      </c>
      <c r="AM77" s="46">
        <f t="shared" si="1"/>
        <v>278.67741935483866</v>
      </c>
    </row>
    <row r="78" spans="1:39" x14ac:dyDescent="0.25">
      <c r="A78" s="41"/>
      <c r="B78" s="3" t="s">
        <v>252</v>
      </c>
      <c r="C78" t="s">
        <v>253</v>
      </c>
      <c r="D78" s="2"/>
      <c r="E78" s="2"/>
      <c r="F78" s="2"/>
      <c r="G78" s="2"/>
      <c r="H78" s="2"/>
      <c r="I78" s="2">
        <v>109.74193548387098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142">
        <v>109.74193548387098</v>
      </c>
      <c r="AM78" s="46">
        <f t="shared" si="1"/>
        <v>15.67741935483871</v>
      </c>
    </row>
    <row r="79" spans="1:39" x14ac:dyDescent="0.25">
      <c r="A79" s="41"/>
      <c r="B79" s="3" t="s">
        <v>254</v>
      </c>
      <c r="C79" t="s">
        <v>255</v>
      </c>
      <c r="D79" s="2"/>
      <c r="E79" s="2">
        <v>5255.8709677419356</v>
      </c>
      <c r="F79" s="2"/>
      <c r="G79" s="2"/>
      <c r="H79" s="2"/>
      <c r="I79" s="2"/>
      <c r="J79" s="2"/>
      <c r="K79" s="2"/>
      <c r="L79" s="2"/>
      <c r="M79" s="2"/>
      <c r="N79" s="2">
        <v>134.80645161290323</v>
      </c>
      <c r="O79" s="2"/>
      <c r="P79" s="2"/>
      <c r="Q79" s="2"/>
      <c r="R79" s="2"/>
      <c r="S79" s="2"/>
      <c r="T79" s="2"/>
      <c r="U79" s="2"/>
      <c r="V79" s="2"/>
      <c r="W79" s="2">
        <v>1192.258064516129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142">
        <v>6582.9354838709678</v>
      </c>
      <c r="AM79" s="46">
        <f t="shared" si="1"/>
        <v>940.41935483870964</v>
      </c>
    </row>
    <row r="80" spans="1:39" x14ac:dyDescent="0.25">
      <c r="A80" s="41"/>
      <c r="B80" s="3" t="s">
        <v>256</v>
      </c>
      <c r="C80" t="s">
        <v>257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>
        <v>1105.7741935483871</v>
      </c>
      <c r="AD80" s="2"/>
      <c r="AE80" s="2"/>
      <c r="AF80" s="2"/>
      <c r="AG80" s="2"/>
      <c r="AH80" s="2"/>
      <c r="AI80" s="2"/>
      <c r="AJ80" s="2"/>
      <c r="AK80" s="2"/>
      <c r="AL80" s="142">
        <v>1105.7741935483871</v>
      </c>
      <c r="AM80" s="46">
        <f t="shared" si="1"/>
        <v>157.96774193548387</v>
      </c>
    </row>
    <row r="81" spans="1:39" x14ac:dyDescent="0.25">
      <c r="A81" s="41"/>
      <c r="B81" s="3" t="s">
        <v>258</v>
      </c>
      <c r="C81" t="s">
        <v>259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>
        <v>278.19354838709677</v>
      </c>
      <c r="X81" s="2"/>
      <c r="Y81" s="2"/>
      <c r="Z81" s="2"/>
      <c r="AA81" s="2"/>
      <c r="AB81" s="2"/>
      <c r="AC81" s="2">
        <v>2650.516129032258</v>
      </c>
      <c r="AD81" s="2"/>
      <c r="AE81" s="2"/>
      <c r="AF81" s="2"/>
      <c r="AG81" s="2"/>
      <c r="AH81" s="2"/>
      <c r="AI81" s="2"/>
      <c r="AJ81" s="2"/>
      <c r="AK81" s="2"/>
      <c r="AL81" s="142">
        <v>2928.7096774193546</v>
      </c>
      <c r="AM81" s="46">
        <f t="shared" si="1"/>
        <v>418.38709677419354</v>
      </c>
    </row>
    <row r="82" spans="1:39" x14ac:dyDescent="0.25">
      <c r="A82" s="41"/>
      <c r="B82" s="3" t="s">
        <v>260</v>
      </c>
      <c r="C82" t="s">
        <v>261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7580.7741935483873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>
        <v>2625</v>
      </c>
      <c r="Z82" s="2"/>
      <c r="AA82" s="2"/>
      <c r="AB82" s="2"/>
      <c r="AC82" s="2">
        <v>517.09677419354841</v>
      </c>
      <c r="AD82" s="2"/>
      <c r="AE82" s="2"/>
      <c r="AF82" s="2"/>
      <c r="AG82" s="2"/>
      <c r="AH82" s="2"/>
      <c r="AI82" s="2"/>
      <c r="AJ82" s="2"/>
      <c r="AK82" s="2"/>
      <c r="AL82" s="142">
        <v>10722.870967741936</v>
      </c>
      <c r="AM82" s="46">
        <f t="shared" si="1"/>
        <v>1531.8387096774193</v>
      </c>
    </row>
    <row r="83" spans="1:39" x14ac:dyDescent="0.25">
      <c r="A83" s="41"/>
      <c r="B83" s="3" t="s">
        <v>262</v>
      </c>
      <c r="C83" t="s">
        <v>263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>
        <v>281.80645161290323</v>
      </c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142">
        <v>281.80645161290323</v>
      </c>
      <c r="AM83" s="46">
        <f t="shared" si="1"/>
        <v>40.258064516129032</v>
      </c>
    </row>
    <row r="84" spans="1:39" x14ac:dyDescent="0.25">
      <c r="A84" s="41"/>
      <c r="B84" s="3" t="s">
        <v>264</v>
      </c>
      <c r="C84" t="s">
        <v>265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>
        <v>317.0322580645161</v>
      </c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142">
        <v>317.0322580645161</v>
      </c>
      <c r="AM84" s="46">
        <f t="shared" si="1"/>
        <v>45.29032258064516</v>
      </c>
    </row>
    <row r="85" spans="1:39" x14ac:dyDescent="0.25">
      <c r="A85" s="41"/>
      <c r="B85" s="3" t="s">
        <v>266</v>
      </c>
      <c r="C85" t="s">
        <v>267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>
        <v>281.80645161290323</v>
      </c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142">
        <v>281.80645161290323</v>
      </c>
      <c r="AM85" s="46">
        <f t="shared" si="1"/>
        <v>40.258064516129032</v>
      </c>
    </row>
    <row r="86" spans="1:39" x14ac:dyDescent="0.25">
      <c r="A86" s="41"/>
      <c r="B86" s="3" t="s">
        <v>268</v>
      </c>
      <c r="C86" t="s">
        <v>269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>
        <v>317.0322580645161</v>
      </c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142">
        <v>317.0322580645161</v>
      </c>
      <c r="AM86" s="46">
        <f t="shared" si="1"/>
        <v>45.29032258064516</v>
      </c>
    </row>
    <row r="87" spans="1:39" x14ac:dyDescent="0.25">
      <c r="A87" s="41"/>
      <c r="B87" s="3" t="s">
        <v>270</v>
      </c>
      <c r="C87" t="s">
        <v>271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>
        <v>278.19354838709677</v>
      </c>
      <c r="X87" s="2"/>
      <c r="Y87" s="2"/>
      <c r="Z87" s="2"/>
      <c r="AA87" s="2"/>
      <c r="AB87" s="2"/>
      <c r="AC87" s="2">
        <v>4768.8064516129034</v>
      </c>
      <c r="AD87" s="2"/>
      <c r="AE87" s="2"/>
      <c r="AF87" s="2"/>
      <c r="AG87" s="2"/>
      <c r="AH87" s="2"/>
      <c r="AI87" s="2"/>
      <c r="AJ87" s="2"/>
      <c r="AK87" s="2"/>
      <c r="AL87" s="142">
        <v>5047</v>
      </c>
      <c r="AM87" s="46">
        <f t="shared" si="1"/>
        <v>721</v>
      </c>
    </row>
    <row r="88" spans="1:39" x14ac:dyDescent="0.25">
      <c r="A88" s="41"/>
      <c r="B88" s="3" t="s">
        <v>272</v>
      </c>
      <c r="C88" t="s">
        <v>273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>
        <v>973.67741935483866</v>
      </c>
      <c r="X88" s="2"/>
      <c r="Y88" s="2"/>
      <c r="Z88" s="2"/>
      <c r="AA88" s="2"/>
      <c r="AB88" s="2"/>
      <c r="AC88" s="2">
        <v>1587.4193548387098</v>
      </c>
      <c r="AD88" s="2"/>
      <c r="AE88" s="2"/>
      <c r="AF88" s="2"/>
      <c r="AG88" s="2"/>
      <c r="AH88" s="2"/>
      <c r="AI88" s="2"/>
      <c r="AJ88" s="2"/>
      <c r="AK88" s="2"/>
      <c r="AL88" s="142">
        <v>2561.0967741935483</v>
      </c>
      <c r="AM88" s="46">
        <f t="shared" si="1"/>
        <v>365.87096774193549</v>
      </c>
    </row>
    <row r="89" spans="1:39" x14ac:dyDescent="0.25">
      <c r="A89" s="41"/>
      <c r="B89" s="3" t="s">
        <v>274</v>
      </c>
      <c r="C89" t="s">
        <v>275</v>
      </c>
      <c r="D89" s="2"/>
      <c r="E89" s="2">
        <v>1303.3548387096773</v>
      </c>
      <c r="F89" s="2"/>
      <c r="G89" s="2"/>
      <c r="H89" s="2"/>
      <c r="I89" s="2"/>
      <c r="J89" s="2">
        <v>38.048387096774192</v>
      </c>
      <c r="K89" s="2">
        <v>3436.5483870967741</v>
      </c>
      <c r="L89" s="2"/>
      <c r="M89" s="2"/>
      <c r="N89" s="2">
        <v>6821.3870967741932</v>
      </c>
      <c r="O89" s="2"/>
      <c r="P89" s="2"/>
      <c r="Q89" s="2">
        <v>1670.9677419354839</v>
      </c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142">
        <v>13270.306451612902</v>
      </c>
      <c r="AM89" s="46">
        <f t="shared" si="1"/>
        <v>1895.7580645161288</v>
      </c>
    </row>
    <row r="90" spans="1:39" x14ac:dyDescent="0.25">
      <c r="A90" s="41"/>
      <c r="B90" s="3" t="s">
        <v>276</v>
      </c>
      <c r="C90" t="s">
        <v>277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>
        <v>2144.483870967742</v>
      </c>
      <c r="X90" s="2"/>
      <c r="Y90" s="2"/>
      <c r="Z90" s="2">
        <v>8983.2580645161288</v>
      </c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142">
        <v>11127.741935483871</v>
      </c>
      <c r="AM90" s="46">
        <f t="shared" si="1"/>
        <v>1589.6774193548388</v>
      </c>
    </row>
    <row r="91" spans="1:39" x14ac:dyDescent="0.25">
      <c r="A91" s="41"/>
      <c r="B91" s="3" t="s">
        <v>278</v>
      </c>
      <c r="C91" t="s">
        <v>279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>
        <v>278.41935483870969</v>
      </c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142">
        <v>278.41935483870969</v>
      </c>
      <c r="AM91" s="46">
        <f t="shared" si="1"/>
        <v>39.774193548387096</v>
      </c>
    </row>
    <row r="92" spans="1:39" x14ac:dyDescent="0.25">
      <c r="A92" s="41"/>
      <c r="B92" s="3" t="s">
        <v>280</v>
      </c>
      <c r="C92" t="s">
        <v>281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>
        <v>4530.5806451612907</v>
      </c>
      <c r="X92" s="2"/>
      <c r="Y92" s="2"/>
      <c r="Z92" s="2"/>
      <c r="AA92" s="2"/>
      <c r="AB92" s="2"/>
      <c r="AC92" s="2">
        <v>9851.0322580645152</v>
      </c>
      <c r="AD92" s="2"/>
      <c r="AE92" s="2"/>
      <c r="AF92" s="2"/>
      <c r="AG92" s="2"/>
      <c r="AH92" s="2"/>
      <c r="AI92" s="2"/>
      <c r="AJ92" s="2"/>
      <c r="AK92" s="2"/>
      <c r="AL92" s="142">
        <v>14381.612903225807</v>
      </c>
      <c r="AM92" s="46">
        <f t="shared" si="1"/>
        <v>2054.516129032258</v>
      </c>
    </row>
    <row r="93" spans="1:39" x14ac:dyDescent="0.25">
      <c r="A93" s="41"/>
      <c r="B93" s="3" t="s">
        <v>282</v>
      </c>
      <c r="C93" t="s">
        <v>283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>
        <v>583.9354838709678</v>
      </c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>
        <v>3065.5483870967741</v>
      </c>
      <c r="AD93" s="2"/>
      <c r="AE93" s="2"/>
      <c r="AF93" s="2"/>
      <c r="AG93" s="2"/>
      <c r="AH93" s="2"/>
      <c r="AI93" s="2"/>
      <c r="AJ93" s="2"/>
      <c r="AK93" s="2"/>
      <c r="AL93" s="142">
        <v>3649.483870967742</v>
      </c>
      <c r="AM93" s="46">
        <f t="shared" si="1"/>
        <v>521.35483870967744</v>
      </c>
    </row>
    <row r="94" spans="1:39" x14ac:dyDescent="0.25">
      <c r="A94" s="41"/>
      <c r="B94" s="3" t="s">
        <v>284</v>
      </c>
      <c r="C94" t="s">
        <v>285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>
        <v>317.0322580645161</v>
      </c>
      <c r="S94" s="2"/>
      <c r="T94" s="2"/>
      <c r="U94" s="2"/>
      <c r="V94" s="2"/>
      <c r="W94" s="2"/>
      <c r="X94" s="2"/>
      <c r="Y94" s="2"/>
      <c r="Z94" s="2"/>
      <c r="AA94" s="2"/>
      <c r="AB94" s="2"/>
      <c r="AC94" s="2">
        <v>2934.016129032258</v>
      </c>
      <c r="AD94" s="2"/>
      <c r="AE94" s="2"/>
      <c r="AF94" s="2"/>
      <c r="AG94" s="2"/>
      <c r="AH94" s="2"/>
      <c r="AI94" s="2"/>
      <c r="AJ94" s="2"/>
      <c r="AK94" s="2"/>
      <c r="AL94" s="142">
        <v>3251.0483870967741</v>
      </c>
      <c r="AM94" s="46">
        <f t="shared" si="1"/>
        <v>464.43548387096774</v>
      </c>
    </row>
    <row r="95" spans="1:39" x14ac:dyDescent="0.25">
      <c r="A95" s="41"/>
      <c r="B95" s="3" t="s">
        <v>286</v>
      </c>
      <c r="C95" t="s">
        <v>287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>
        <v>3122.2258064516132</v>
      </c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>
        <v>5555.2903225806449</v>
      </c>
      <c r="AD95" s="2"/>
      <c r="AE95" s="2"/>
      <c r="AF95" s="2"/>
      <c r="AG95" s="2"/>
      <c r="AH95" s="2"/>
      <c r="AI95" s="2"/>
      <c r="AJ95" s="2"/>
      <c r="AK95" s="2"/>
      <c r="AL95" s="142">
        <v>8677.5161290322576</v>
      </c>
      <c r="AM95" s="46">
        <f t="shared" si="1"/>
        <v>1239.6451612903224</v>
      </c>
    </row>
    <row r="96" spans="1:39" x14ac:dyDescent="0.25">
      <c r="A96" s="41"/>
      <c r="B96" s="3" t="s">
        <v>288</v>
      </c>
      <c r="C96" t="s">
        <v>289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948.38709677419342</v>
      </c>
      <c r="O96" s="2"/>
      <c r="P96" s="2"/>
      <c r="Q96" s="2">
        <v>840</v>
      </c>
      <c r="R96" s="2"/>
      <c r="S96" s="2"/>
      <c r="T96" s="2"/>
      <c r="U96" s="2"/>
      <c r="V96" s="2"/>
      <c r="W96" s="2">
        <v>2662.7096774193546</v>
      </c>
      <c r="X96" s="2"/>
      <c r="Y96" s="2"/>
      <c r="Z96" s="2"/>
      <c r="AA96" s="2"/>
      <c r="AB96" s="2"/>
      <c r="AC96" s="2">
        <v>6199.7419354838703</v>
      </c>
      <c r="AD96" s="2"/>
      <c r="AE96" s="2"/>
      <c r="AF96" s="2"/>
      <c r="AG96" s="2"/>
      <c r="AH96" s="2"/>
      <c r="AI96" s="2"/>
      <c r="AJ96" s="2"/>
      <c r="AK96" s="2"/>
      <c r="AL96" s="142">
        <v>10650.838709677419</v>
      </c>
      <c r="AM96" s="46">
        <f t="shared" si="1"/>
        <v>1521.5483870967741</v>
      </c>
    </row>
    <row r="97" spans="1:39" x14ac:dyDescent="0.25">
      <c r="A97" s="41"/>
      <c r="B97" s="3" t="s">
        <v>290</v>
      </c>
      <c r="C97" t="s">
        <v>291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134.80645161290323</v>
      </c>
      <c r="O97" s="2"/>
      <c r="P97" s="2"/>
      <c r="Q97" s="2">
        <v>1682.7096774193546</v>
      </c>
      <c r="R97" s="2"/>
      <c r="S97" s="2"/>
      <c r="T97" s="2"/>
      <c r="U97" s="2"/>
      <c r="V97" s="2"/>
      <c r="W97" s="2">
        <v>1341.6290322580644</v>
      </c>
      <c r="X97" s="2"/>
      <c r="Y97" s="2"/>
      <c r="Z97" s="2">
        <v>26.41935483870968</v>
      </c>
      <c r="AA97" s="2"/>
      <c r="AB97" s="2"/>
      <c r="AC97" s="2">
        <v>1573.1935483870968</v>
      </c>
      <c r="AD97" s="2"/>
      <c r="AE97" s="2"/>
      <c r="AF97" s="2"/>
      <c r="AG97" s="2"/>
      <c r="AH97" s="2"/>
      <c r="AI97" s="2"/>
      <c r="AJ97" s="2"/>
      <c r="AK97" s="2"/>
      <c r="AL97" s="142">
        <v>4758.7580645161288</v>
      </c>
      <c r="AM97" s="46">
        <f t="shared" si="1"/>
        <v>679.82258064516122</v>
      </c>
    </row>
    <row r="98" spans="1:39" x14ac:dyDescent="0.25">
      <c r="A98" s="41"/>
      <c r="B98" s="3" t="s">
        <v>292</v>
      </c>
      <c r="C98" t="s">
        <v>293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>
        <v>2353.9193548387093</v>
      </c>
      <c r="AD98" s="2"/>
      <c r="AE98" s="2"/>
      <c r="AF98" s="2"/>
      <c r="AG98" s="2"/>
      <c r="AH98" s="2"/>
      <c r="AI98" s="2"/>
      <c r="AJ98" s="2"/>
      <c r="AK98" s="2"/>
      <c r="AL98" s="142">
        <v>2353.9193548387093</v>
      </c>
      <c r="AM98" s="46">
        <f t="shared" si="1"/>
        <v>336.27419354838702</v>
      </c>
    </row>
    <row r="99" spans="1:39" x14ac:dyDescent="0.25">
      <c r="A99" s="41"/>
      <c r="B99" s="3" t="s">
        <v>294</v>
      </c>
      <c r="C99" t="s">
        <v>295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>
        <v>387.48387096774189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142">
        <v>387.48387096774189</v>
      </c>
      <c r="AM99" s="46">
        <f t="shared" si="1"/>
        <v>55.354838709677416</v>
      </c>
    </row>
    <row r="100" spans="1:39" x14ac:dyDescent="0.25">
      <c r="A100" s="41"/>
      <c r="B100" s="3" t="s">
        <v>296</v>
      </c>
      <c r="C100" t="s">
        <v>297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>
        <v>317.0322580645161</v>
      </c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142">
        <v>317.0322580645161</v>
      </c>
      <c r="AM100" s="46">
        <f t="shared" si="1"/>
        <v>45.29032258064516</v>
      </c>
    </row>
    <row r="101" spans="1:39" x14ac:dyDescent="0.25">
      <c r="A101" s="41"/>
      <c r="B101" s="3" t="s">
        <v>298</v>
      </c>
      <c r="C101" t="s">
        <v>299</v>
      </c>
      <c r="D101" s="2"/>
      <c r="E101" s="2">
        <v>4048.483870967742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>
        <v>325.16129032258067</v>
      </c>
      <c r="R101" s="2"/>
      <c r="S101" s="2"/>
      <c r="T101" s="2"/>
      <c r="U101" s="2"/>
      <c r="V101" s="2"/>
      <c r="W101" s="2">
        <v>1112.7741935483871</v>
      </c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142">
        <v>5486.4193548387102</v>
      </c>
      <c r="AM101" s="46">
        <f t="shared" si="1"/>
        <v>783.77419354838719</v>
      </c>
    </row>
    <row r="102" spans="1:39" x14ac:dyDescent="0.25">
      <c r="A102" s="41"/>
      <c r="B102" s="3" t="s">
        <v>300</v>
      </c>
      <c r="C102" t="s">
        <v>301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>
        <v>140.90322580645162</v>
      </c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142">
        <v>140.90322580645162</v>
      </c>
      <c r="AM102" s="46">
        <f t="shared" si="1"/>
        <v>20.129032258064516</v>
      </c>
    </row>
    <row r="103" spans="1:39" x14ac:dyDescent="0.25">
      <c r="A103" s="41"/>
      <c r="B103" s="3" t="s">
        <v>300</v>
      </c>
      <c r="C103" t="s">
        <v>302</v>
      </c>
      <c r="D103" s="2"/>
      <c r="E103" s="2">
        <v>6312.8709677419356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>
        <v>3810.483870967742</v>
      </c>
      <c r="R103" s="2"/>
      <c r="S103" s="2"/>
      <c r="T103" s="2"/>
      <c r="U103" s="2"/>
      <c r="V103" s="2"/>
      <c r="W103" s="2">
        <v>675.61290322580646</v>
      </c>
      <c r="X103" s="2"/>
      <c r="Y103" s="2"/>
      <c r="Z103" s="2"/>
      <c r="AA103" s="2"/>
      <c r="AB103" s="2"/>
      <c r="AC103" s="2">
        <v>10772.435483870968</v>
      </c>
      <c r="AD103" s="2"/>
      <c r="AE103" s="2"/>
      <c r="AF103" s="2"/>
      <c r="AG103" s="2"/>
      <c r="AH103" s="2"/>
      <c r="AI103" s="2"/>
      <c r="AJ103" s="2"/>
      <c r="AK103" s="2"/>
      <c r="AL103" s="142">
        <v>21571.403225806454</v>
      </c>
      <c r="AM103" s="46">
        <f t="shared" si="1"/>
        <v>3081.6290322580649</v>
      </c>
    </row>
    <row r="104" spans="1:39" x14ac:dyDescent="0.25">
      <c r="A104" s="41"/>
      <c r="B104" s="3" t="s">
        <v>303</v>
      </c>
      <c r="C104" t="s">
        <v>304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>
        <v>1576.1290322580644</v>
      </c>
      <c r="AD104" s="2"/>
      <c r="AE104" s="2"/>
      <c r="AF104" s="2"/>
      <c r="AG104" s="2"/>
      <c r="AH104" s="2"/>
      <c r="AI104" s="2"/>
      <c r="AJ104" s="2"/>
      <c r="AK104" s="2"/>
      <c r="AL104" s="142">
        <v>1576.1290322580644</v>
      </c>
      <c r="AM104" s="46">
        <f t="shared" si="1"/>
        <v>225.16129032258064</v>
      </c>
    </row>
    <row r="105" spans="1:39" x14ac:dyDescent="0.25">
      <c r="A105" s="41"/>
      <c r="B105" s="3" t="s">
        <v>305</v>
      </c>
      <c r="C105" t="s">
        <v>306</v>
      </c>
      <c r="D105" s="2"/>
      <c r="E105" s="2"/>
      <c r="F105" s="2"/>
      <c r="G105" s="2"/>
      <c r="H105" s="2"/>
      <c r="I105" s="2"/>
      <c r="J105" s="2">
        <v>4316.2903225806449</v>
      </c>
      <c r="K105" s="2"/>
      <c r="L105" s="2"/>
      <c r="M105" s="2"/>
      <c r="N105" s="2"/>
      <c r="O105" s="2"/>
      <c r="P105" s="2"/>
      <c r="Q105" s="2">
        <v>876.58064516129025</v>
      </c>
      <c r="R105" s="2"/>
      <c r="S105" s="2"/>
      <c r="T105" s="2"/>
      <c r="U105" s="2"/>
      <c r="V105" s="2"/>
      <c r="W105" s="2">
        <v>2090.516129032258</v>
      </c>
      <c r="X105" s="2"/>
      <c r="Y105" s="2"/>
      <c r="Z105" s="2"/>
      <c r="AA105" s="2"/>
      <c r="AB105" s="2"/>
      <c r="AC105" s="2">
        <v>3526.8709677419351</v>
      </c>
      <c r="AD105" s="2"/>
      <c r="AE105" s="2"/>
      <c r="AF105" s="2"/>
      <c r="AG105" s="2"/>
      <c r="AH105" s="2"/>
      <c r="AI105" s="2"/>
      <c r="AJ105" s="2"/>
      <c r="AK105" s="2"/>
      <c r="AL105" s="142">
        <v>10810.258064516129</v>
      </c>
      <c r="AM105" s="46">
        <f t="shared" si="1"/>
        <v>1544.3225806451612</v>
      </c>
    </row>
    <row r="106" spans="1:39" x14ac:dyDescent="0.25">
      <c r="A106" s="41"/>
      <c r="B106" s="3" t="s">
        <v>307</v>
      </c>
      <c r="C106" t="s">
        <v>308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>
        <v>378</v>
      </c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142">
        <v>378</v>
      </c>
      <c r="AM106" s="46">
        <f t="shared" si="1"/>
        <v>54</v>
      </c>
    </row>
    <row r="107" spans="1:39" x14ac:dyDescent="0.25">
      <c r="A107" s="41"/>
      <c r="B107" s="3" t="s">
        <v>309</v>
      </c>
      <c r="C107" t="s">
        <v>310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>
        <v>1254.4677419354839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>
        <v>1041.1935483870968</v>
      </c>
      <c r="AD107" s="2"/>
      <c r="AE107" s="2"/>
      <c r="AF107" s="2"/>
      <c r="AG107" s="2"/>
      <c r="AH107" s="2"/>
      <c r="AI107" s="2"/>
      <c r="AJ107" s="2"/>
      <c r="AK107" s="2"/>
      <c r="AL107" s="142">
        <v>2295.6612903225805</v>
      </c>
      <c r="AM107" s="46">
        <f t="shared" si="1"/>
        <v>327.95161290322579</v>
      </c>
    </row>
    <row r="108" spans="1:39" x14ac:dyDescent="0.25">
      <c r="A108" s="41"/>
      <c r="B108" s="3" t="s">
        <v>311</v>
      </c>
      <c r="C108" t="s">
        <v>312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>
        <v>317.0322580645161</v>
      </c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142">
        <v>317.0322580645161</v>
      </c>
      <c r="AM108" s="46">
        <f t="shared" si="1"/>
        <v>45.29032258064516</v>
      </c>
    </row>
    <row r="109" spans="1:39" x14ac:dyDescent="0.25">
      <c r="A109" s="41"/>
      <c r="B109" s="3" t="s">
        <v>313</v>
      </c>
      <c r="C109" t="s">
        <v>314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>
        <v>370.09677419354836</v>
      </c>
      <c r="AF109" s="2"/>
      <c r="AG109" s="2"/>
      <c r="AH109" s="2"/>
      <c r="AI109" s="2"/>
      <c r="AJ109" s="2"/>
      <c r="AK109" s="2"/>
      <c r="AL109" s="142">
        <v>370.09677419354836</v>
      </c>
      <c r="AM109" s="46">
        <f t="shared" si="1"/>
        <v>52.87096774193548</v>
      </c>
    </row>
    <row r="110" spans="1:39" x14ac:dyDescent="0.25">
      <c r="A110" s="41"/>
      <c r="B110" s="3" t="s">
        <v>315</v>
      </c>
      <c r="C110" t="s">
        <v>316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>
        <v>2150.3548387096776</v>
      </c>
      <c r="X110" s="2"/>
      <c r="Y110" s="2"/>
      <c r="Z110" s="2"/>
      <c r="AA110" s="2"/>
      <c r="AB110" s="2"/>
      <c r="AC110" s="2">
        <v>9179.145161290322</v>
      </c>
      <c r="AD110" s="2"/>
      <c r="AE110" s="2"/>
      <c r="AF110" s="2"/>
      <c r="AG110" s="2"/>
      <c r="AH110" s="2"/>
      <c r="AI110" s="2"/>
      <c r="AJ110" s="2"/>
      <c r="AK110" s="2"/>
      <c r="AL110" s="142">
        <v>11329.5</v>
      </c>
      <c r="AM110" s="46">
        <f t="shared" si="1"/>
        <v>1618.5</v>
      </c>
    </row>
    <row r="111" spans="1:39" x14ac:dyDescent="0.25">
      <c r="A111" s="41"/>
      <c r="B111" s="3" t="s">
        <v>317</v>
      </c>
      <c r="C111" t="s">
        <v>318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>
        <v>402.16129032258067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142">
        <v>402.16129032258067</v>
      </c>
      <c r="AM111" s="46">
        <f t="shared" si="1"/>
        <v>57.451612903225808</v>
      </c>
    </row>
    <row r="112" spans="1:39" x14ac:dyDescent="0.25">
      <c r="A112" s="41"/>
      <c r="B112" s="3" t="s">
        <v>319</v>
      </c>
      <c r="C112" t="s">
        <v>320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>
        <v>317.0322580645161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142">
        <v>317.0322580645161</v>
      </c>
      <c r="AM112" s="46">
        <f t="shared" si="1"/>
        <v>45.29032258064516</v>
      </c>
    </row>
    <row r="113" spans="1:39" x14ac:dyDescent="0.25">
      <c r="A113" s="41"/>
      <c r="B113" s="3" t="s">
        <v>321</v>
      </c>
      <c r="C113" t="s">
        <v>322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>
        <v>964.19354838709683</v>
      </c>
      <c r="O113" s="2"/>
      <c r="P113" s="2"/>
      <c r="Q113" s="2">
        <v>630</v>
      </c>
      <c r="R113" s="2"/>
      <c r="S113" s="2"/>
      <c r="T113" s="2"/>
      <c r="U113" s="2"/>
      <c r="V113" s="2"/>
      <c r="W113" s="2">
        <v>3298.5806451612907</v>
      </c>
      <c r="X113" s="2"/>
      <c r="Y113" s="2"/>
      <c r="Z113" s="2"/>
      <c r="AA113" s="2"/>
      <c r="AB113" s="2"/>
      <c r="AC113" s="2">
        <v>9552.854838709678</v>
      </c>
      <c r="AD113" s="2"/>
      <c r="AE113" s="2"/>
      <c r="AF113" s="2"/>
      <c r="AG113" s="2"/>
      <c r="AH113" s="2"/>
      <c r="AI113" s="2"/>
      <c r="AJ113" s="2"/>
      <c r="AK113" s="2"/>
      <c r="AL113" s="142">
        <v>14445.629032258064</v>
      </c>
      <c r="AM113" s="46">
        <f t="shared" si="1"/>
        <v>2063.6612903225805</v>
      </c>
    </row>
    <row r="114" spans="1:39" x14ac:dyDescent="0.25">
      <c r="A114" s="41"/>
      <c r="B114" s="3" t="s">
        <v>323</v>
      </c>
      <c r="C114" t="s">
        <v>324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5644.145161290322</v>
      </c>
      <c r="O114" s="2"/>
      <c r="P114" s="2"/>
      <c r="Q114" s="2">
        <v>1376.516129032258</v>
      </c>
      <c r="R114" s="2"/>
      <c r="S114" s="2"/>
      <c r="T114" s="2"/>
      <c r="U114" s="2"/>
      <c r="V114" s="2"/>
      <c r="W114" s="2">
        <v>1192.258064516129</v>
      </c>
      <c r="X114" s="2"/>
      <c r="Y114" s="2"/>
      <c r="Z114" s="2"/>
      <c r="AA114" s="2"/>
      <c r="AB114" s="2"/>
      <c r="AC114" s="2">
        <v>4653.645161290322</v>
      </c>
      <c r="AD114" s="2"/>
      <c r="AE114" s="2"/>
      <c r="AF114" s="2"/>
      <c r="AG114" s="2"/>
      <c r="AH114" s="2"/>
      <c r="AI114" s="2"/>
      <c r="AJ114" s="2"/>
      <c r="AK114" s="2"/>
      <c r="AL114" s="142">
        <v>12866.56451612903</v>
      </c>
      <c r="AM114" s="46">
        <f t="shared" si="1"/>
        <v>1838.08064516129</v>
      </c>
    </row>
    <row r="115" spans="1:39" x14ac:dyDescent="0.25">
      <c r="A115" s="41"/>
      <c r="B115" s="3" t="s">
        <v>325</v>
      </c>
      <c r="C115" t="s">
        <v>326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>
        <v>858.29032258064512</v>
      </c>
      <c r="R115" s="2"/>
      <c r="S115" s="2"/>
      <c r="T115" s="2"/>
      <c r="U115" s="2"/>
      <c r="V115" s="2"/>
      <c r="W115" s="2">
        <v>1768.516129032258</v>
      </c>
      <c r="X115" s="2"/>
      <c r="Y115" s="2"/>
      <c r="Z115" s="2"/>
      <c r="AA115" s="2"/>
      <c r="AB115" s="2"/>
      <c r="AC115" s="2">
        <v>4083.0322580645161</v>
      </c>
      <c r="AD115" s="2"/>
      <c r="AE115" s="2"/>
      <c r="AF115" s="2"/>
      <c r="AG115" s="2"/>
      <c r="AH115" s="2"/>
      <c r="AI115" s="2"/>
      <c r="AJ115" s="2"/>
      <c r="AK115" s="2"/>
      <c r="AL115" s="142">
        <v>6709.8387096774195</v>
      </c>
      <c r="AM115" s="46">
        <f t="shared" si="1"/>
        <v>958.54838709677426</v>
      </c>
    </row>
    <row r="116" spans="1:39" x14ac:dyDescent="0.25">
      <c r="A116" s="41"/>
      <c r="B116" s="3" t="s">
        <v>329</v>
      </c>
      <c r="C116" t="s">
        <v>330</v>
      </c>
      <c r="D116" s="2"/>
      <c r="E116" s="2"/>
      <c r="F116" s="2"/>
      <c r="G116" s="2"/>
      <c r="H116" s="2"/>
      <c r="I116" s="2"/>
      <c r="J116" s="2">
        <v>1633.258064516129</v>
      </c>
      <c r="K116" s="2"/>
      <c r="L116" s="2"/>
      <c r="M116" s="2"/>
      <c r="N116" s="2">
        <v>1264.516129032258</v>
      </c>
      <c r="O116" s="2"/>
      <c r="P116" s="2"/>
      <c r="Q116" s="2">
        <v>1338.5806451612902</v>
      </c>
      <c r="R116" s="2"/>
      <c r="S116" s="2"/>
      <c r="T116" s="2"/>
      <c r="U116" s="2"/>
      <c r="V116" s="2"/>
      <c r="W116" s="2">
        <v>4192.7741935483873</v>
      </c>
      <c r="X116" s="2"/>
      <c r="Y116" s="2"/>
      <c r="Z116" s="2"/>
      <c r="AA116" s="2"/>
      <c r="AB116" s="2"/>
      <c r="AC116" s="2">
        <v>10390.483870967741</v>
      </c>
      <c r="AD116" s="2"/>
      <c r="AE116" s="2"/>
      <c r="AF116" s="2"/>
      <c r="AG116" s="2"/>
      <c r="AH116" s="2"/>
      <c r="AI116" s="2"/>
      <c r="AJ116" s="2"/>
      <c r="AK116" s="2"/>
      <c r="AL116" s="142">
        <v>18819.612903225803</v>
      </c>
      <c r="AM116" s="46">
        <f t="shared" si="1"/>
        <v>2688.5161290322576</v>
      </c>
    </row>
    <row r="117" spans="1:39" x14ac:dyDescent="0.25">
      <c r="A117" s="41"/>
      <c r="B117" s="3" t="s">
        <v>331</v>
      </c>
      <c r="C117" t="s">
        <v>332</v>
      </c>
      <c r="D117" s="2"/>
      <c r="E117" s="2"/>
      <c r="F117" s="2"/>
      <c r="G117" s="2"/>
      <c r="H117" s="2"/>
      <c r="I117" s="2"/>
      <c r="J117" s="2">
        <v>4010.661290322581</v>
      </c>
      <c r="K117" s="2"/>
      <c r="L117" s="2"/>
      <c r="M117" s="2"/>
      <c r="N117" s="2"/>
      <c r="O117" s="2"/>
      <c r="P117" s="2"/>
      <c r="Q117" s="2">
        <v>3937.161290322581</v>
      </c>
      <c r="R117" s="2"/>
      <c r="S117" s="2"/>
      <c r="T117" s="2"/>
      <c r="U117" s="2"/>
      <c r="V117" s="2"/>
      <c r="W117" s="2"/>
      <c r="X117" s="2"/>
      <c r="Y117" s="2"/>
      <c r="Z117" s="2">
        <v>8000.5483870967746</v>
      </c>
      <c r="AA117" s="2"/>
      <c r="AB117" s="2"/>
      <c r="AC117" s="2">
        <v>3827.1935483870966</v>
      </c>
      <c r="AD117" s="2"/>
      <c r="AE117" s="2"/>
      <c r="AF117" s="2"/>
      <c r="AG117" s="2"/>
      <c r="AH117" s="2"/>
      <c r="AI117" s="2"/>
      <c r="AJ117" s="2"/>
      <c r="AK117" s="2"/>
      <c r="AL117" s="142">
        <v>19775.56451612903</v>
      </c>
      <c r="AM117" s="46">
        <f t="shared" si="1"/>
        <v>2825.0806451612902</v>
      </c>
    </row>
    <row r="118" spans="1:39" x14ac:dyDescent="0.25">
      <c r="A118" s="41"/>
      <c r="B118" s="3" t="s">
        <v>333</v>
      </c>
      <c r="C118" t="s">
        <v>334</v>
      </c>
      <c r="D118" s="2"/>
      <c r="E118" s="2"/>
      <c r="F118" s="2"/>
      <c r="G118" s="2"/>
      <c r="H118" s="2"/>
      <c r="I118" s="2"/>
      <c r="J118" s="2">
        <v>91.903225806451616</v>
      </c>
      <c r="K118" s="2"/>
      <c r="L118" s="2"/>
      <c r="M118" s="2"/>
      <c r="N118" s="2">
        <v>58.709677419354833</v>
      </c>
      <c r="O118" s="2"/>
      <c r="P118" s="2"/>
      <c r="Q118" s="2">
        <v>1117.741935483871</v>
      </c>
      <c r="R118" s="2"/>
      <c r="S118" s="2"/>
      <c r="T118" s="2"/>
      <c r="U118" s="2"/>
      <c r="V118" s="2"/>
      <c r="W118" s="2">
        <v>3755.6129032258063</v>
      </c>
      <c r="X118" s="2"/>
      <c r="Y118" s="2"/>
      <c r="Z118" s="2">
        <v>99.580645161290334</v>
      </c>
      <c r="AA118" s="2"/>
      <c r="AB118" s="2"/>
      <c r="AC118" s="2">
        <v>9932.7741935483864</v>
      </c>
      <c r="AD118" s="2"/>
      <c r="AE118" s="2"/>
      <c r="AF118" s="2"/>
      <c r="AG118" s="2"/>
      <c r="AH118" s="2"/>
      <c r="AI118" s="2"/>
      <c r="AJ118" s="2"/>
      <c r="AK118" s="2"/>
      <c r="AL118" s="142">
        <v>15056.322580645161</v>
      </c>
      <c r="AM118" s="46">
        <f t="shared" si="1"/>
        <v>2150.9032258064517</v>
      </c>
    </row>
    <row r="119" spans="1:39" x14ac:dyDescent="0.25">
      <c r="A119" s="41"/>
      <c r="B119" s="3" t="s">
        <v>335</v>
      </c>
      <c r="C119" t="s">
        <v>336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>
        <v>2138.6129032258063</v>
      </c>
      <c r="AD119" s="2"/>
      <c r="AE119" s="2"/>
      <c r="AF119" s="2"/>
      <c r="AG119" s="2"/>
      <c r="AH119" s="2"/>
      <c r="AI119" s="2"/>
      <c r="AJ119" s="2"/>
      <c r="AK119" s="2"/>
      <c r="AL119" s="142">
        <v>2138.6129032258063</v>
      </c>
      <c r="AM119" s="46">
        <f t="shared" si="1"/>
        <v>305.51612903225805</v>
      </c>
    </row>
    <row r="120" spans="1:39" x14ac:dyDescent="0.25">
      <c r="A120" s="41"/>
      <c r="B120" s="3" t="s">
        <v>337</v>
      </c>
      <c r="C120" t="s">
        <v>338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>
        <v>317.0322580645161</v>
      </c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142">
        <v>317.0322580645161</v>
      </c>
      <c r="AM120" s="46">
        <f t="shared" si="1"/>
        <v>45.29032258064516</v>
      </c>
    </row>
    <row r="121" spans="1:39" x14ac:dyDescent="0.25">
      <c r="A121" s="41"/>
      <c r="B121" s="3" t="s">
        <v>339</v>
      </c>
      <c r="C121" t="s">
        <v>340</v>
      </c>
      <c r="D121" s="2"/>
      <c r="E121" s="2"/>
      <c r="F121" s="2"/>
      <c r="G121" s="2"/>
      <c r="H121" s="2"/>
      <c r="I121" s="2"/>
      <c r="J121" s="2">
        <v>532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>
        <v>605.61290322580646</v>
      </c>
      <c r="AF121" s="2"/>
      <c r="AG121" s="2"/>
      <c r="AH121" s="2"/>
      <c r="AI121" s="2"/>
      <c r="AJ121" s="2"/>
      <c r="AK121" s="2"/>
      <c r="AL121" s="142">
        <v>1137.6129032258063</v>
      </c>
      <c r="AM121" s="46">
        <f t="shared" si="1"/>
        <v>162.51612903225805</v>
      </c>
    </row>
    <row r="122" spans="1:39" x14ac:dyDescent="0.25">
      <c r="A122" s="41"/>
      <c r="B122" s="3" t="s">
        <v>341</v>
      </c>
      <c r="C122" t="s">
        <v>342</v>
      </c>
      <c r="D122" s="2"/>
      <c r="E122" s="2"/>
      <c r="F122" s="2"/>
      <c r="G122" s="2"/>
      <c r="H122" s="2"/>
      <c r="I122" s="2"/>
      <c r="J122" s="2">
        <v>8520.6935483870966</v>
      </c>
      <c r="K122" s="2"/>
      <c r="L122" s="2"/>
      <c r="M122" s="2"/>
      <c r="N122" s="2">
        <v>5355.1129032258068</v>
      </c>
      <c r="O122" s="2"/>
      <c r="P122" s="2"/>
      <c r="Q122" s="2">
        <v>864.38709677419354</v>
      </c>
      <c r="R122" s="2"/>
      <c r="S122" s="2"/>
      <c r="T122" s="2"/>
      <c r="U122" s="2"/>
      <c r="V122" s="2"/>
      <c r="W122" s="2">
        <v>1224.3225806451612</v>
      </c>
      <c r="X122" s="2"/>
      <c r="Y122" s="2"/>
      <c r="Z122" s="2"/>
      <c r="AA122" s="2"/>
      <c r="AB122" s="2"/>
      <c r="AC122" s="2">
        <v>2507.1290322580649</v>
      </c>
      <c r="AD122" s="2"/>
      <c r="AE122" s="2"/>
      <c r="AF122" s="2"/>
      <c r="AG122" s="2"/>
      <c r="AH122" s="2"/>
      <c r="AI122" s="2"/>
      <c r="AJ122" s="2"/>
      <c r="AK122" s="2"/>
      <c r="AL122" s="142">
        <v>18471.645161290322</v>
      </c>
      <c r="AM122" s="46">
        <f t="shared" si="1"/>
        <v>2638.8064516129029</v>
      </c>
    </row>
    <row r="123" spans="1:39" x14ac:dyDescent="0.25">
      <c r="A123" s="41"/>
      <c r="B123" s="3" t="s">
        <v>343</v>
      </c>
      <c r="C123" t="s">
        <v>344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>
        <v>317.0322580645161</v>
      </c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142">
        <v>317.0322580645161</v>
      </c>
      <c r="AM123" s="46">
        <f t="shared" si="1"/>
        <v>45.29032258064516</v>
      </c>
    </row>
    <row r="124" spans="1:39" x14ac:dyDescent="0.25">
      <c r="A124" s="41"/>
      <c r="B124" s="3" t="s">
        <v>345</v>
      </c>
      <c r="C124" t="s">
        <v>346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>
        <v>634.0645161290322</v>
      </c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142">
        <v>634.0645161290322</v>
      </c>
      <c r="AM124" s="46">
        <f t="shared" si="1"/>
        <v>90.58064516129032</v>
      </c>
    </row>
    <row r="125" spans="1:39" x14ac:dyDescent="0.25">
      <c r="A125" s="41"/>
      <c r="B125" s="3" t="s">
        <v>347</v>
      </c>
      <c r="C125" t="s">
        <v>348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>
        <v>317.0322580645161</v>
      </c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142">
        <v>317.0322580645161</v>
      </c>
      <c r="AM125" s="46">
        <f t="shared" si="1"/>
        <v>45.29032258064516</v>
      </c>
    </row>
    <row r="126" spans="1:39" x14ac:dyDescent="0.25">
      <c r="A126" s="41"/>
      <c r="B126" s="3" t="s">
        <v>349</v>
      </c>
      <c r="C126" t="s">
        <v>350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>
        <v>317.0322580645161</v>
      </c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>
        <v>2410.0322580645161</v>
      </c>
      <c r="AD126" s="2"/>
      <c r="AE126" s="2"/>
      <c r="AF126" s="2"/>
      <c r="AG126" s="2"/>
      <c r="AH126" s="2"/>
      <c r="AI126" s="2"/>
      <c r="AJ126" s="2"/>
      <c r="AK126" s="2"/>
      <c r="AL126" s="142">
        <v>2727.0645161290322</v>
      </c>
      <c r="AM126" s="46">
        <f t="shared" si="1"/>
        <v>389.58064516129031</v>
      </c>
    </row>
    <row r="127" spans="1:39" x14ac:dyDescent="0.25">
      <c r="A127" s="41"/>
      <c r="B127" s="3" t="s">
        <v>351</v>
      </c>
      <c r="C127" t="s">
        <v>352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>
        <v>317.0322580645161</v>
      </c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142">
        <v>317.0322580645161</v>
      </c>
      <c r="AM127" s="46">
        <f t="shared" si="1"/>
        <v>45.29032258064516</v>
      </c>
    </row>
    <row r="128" spans="1:39" x14ac:dyDescent="0.25">
      <c r="A128" s="41"/>
      <c r="B128" s="3" t="s">
        <v>353</v>
      </c>
      <c r="C128" t="s">
        <v>354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>
        <v>907.74193548387098</v>
      </c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>
        <v>5123.2096774193551</v>
      </c>
      <c r="AD128" s="2"/>
      <c r="AE128" s="2"/>
      <c r="AF128" s="2"/>
      <c r="AG128" s="2"/>
      <c r="AH128" s="2"/>
      <c r="AI128" s="2"/>
      <c r="AJ128" s="2"/>
      <c r="AK128" s="2"/>
      <c r="AL128" s="142">
        <v>6030.9516129032263</v>
      </c>
      <c r="AM128" s="46">
        <f t="shared" si="1"/>
        <v>861.56451612903231</v>
      </c>
    </row>
    <row r="129" spans="1:39" x14ac:dyDescent="0.25">
      <c r="A129" s="41"/>
      <c r="B129" s="3" t="s">
        <v>355</v>
      </c>
      <c r="C129" t="s">
        <v>356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>
        <v>1127.2258064516129</v>
      </c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142">
        <v>1127.2258064516129</v>
      </c>
      <c r="AM129" s="46">
        <f t="shared" si="1"/>
        <v>161.03225806451613</v>
      </c>
    </row>
    <row r="130" spans="1:39" x14ac:dyDescent="0.25">
      <c r="A130" s="41"/>
      <c r="B130" s="3" t="s">
        <v>357</v>
      </c>
      <c r="C130" t="s">
        <v>358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>
        <v>278.41935483870969</v>
      </c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142">
        <v>278.41935483870969</v>
      </c>
      <c r="AM130" s="46">
        <f t="shared" si="1"/>
        <v>39.774193548387096</v>
      </c>
    </row>
    <row r="131" spans="1:39" x14ac:dyDescent="0.25">
      <c r="A131" s="41"/>
      <c r="B131" s="3" t="s">
        <v>359</v>
      </c>
      <c r="C131" t="s">
        <v>360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>
        <v>2156.3387096774195</v>
      </c>
      <c r="X131" s="2"/>
      <c r="Y131" s="2"/>
      <c r="Z131" s="2"/>
      <c r="AA131" s="2"/>
      <c r="AB131" s="2"/>
      <c r="AC131" s="2">
        <v>2110.0483870967741</v>
      </c>
      <c r="AD131" s="2"/>
      <c r="AE131" s="2"/>
      <c r="AF131" s="2"/>
      <c r="AG131" s="2"/>
      <c r="AH131" s="2"/>
      <c r="AI131" s="2"/>
      <c r="AJ131" s="2"/>
      <c r="AK131" s="2"/>
      <c r="AL131" s="142">
        <v>4266.3870967741932</v>
      </c>
      <c r="AM131" s="46">
        <f t="shared" si="1"/>
        <v>609.48387096774184</v>
      </c>
    </row>
    <row r="132" spans="1:39" x14ac:dyDescent="0.25">
      <c r="A132" s="41"/>
      <c r="B132" s="3" t="s">
        <v>361</v>
      </c>
      <c r="C132" t="s">
        <v>362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>
        <v>3387.5483870967741</v>
      </c>
      <c r="AD132" s="2"/>
      <c r="AE132" s="2"/>
      <c r="AF132" s="2"/>
      <c r="AG132" s="2"/>
      <c r="AH132" s="2"/>
      <c r="AI132" s="2"/>
      <c r="AJ132" s="2"/>
      <c r="AK132" s="2"/>
      <c r="AL132" s="142">
        <v>3387.5483870967741</v>
      </c>
      <c r="AM132" s="46">
        <f t="shared" si="1"/>
        <v>483.93548387096774</v>
      </c>
    </row>
    <row r="133" spans="1:39" x14ac:dyDescent="0.25">
      <c r="A133" s="41"/>
      <c r="B133" s="3" t="s">
        <v>363</v>
      </c>
      <c r="C133" t="s">
        <v>364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>
        <v>317.0322580645161</v>
      </c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>
        <v>1213.258064516129</v>
      </c>
      <c r="AD133" s="2"/>
      <c r="AE133" s="2"/>
      <c r="AF133" s="2"/>
      <c r="AG133" s="2"/>
      <c r="AH133" s="2"/>
      <c r="AI133" s="2"/>
      <c r="AJ133" s="2"/>
      <c r="AK133" s="2"/>
      <c r="AL133" s="142">
        <v>1530.2903225806451</v>
      </c>
      <c r="AM133" s="46">
        <f t="shared" si="1"/>
        <v>218.61290322580643</v>
      </c>
    </row>
    <row r="134" spans="1:39" x14ac:dyDescent="0.25">
      <c r="A134" s="41"/>
      <c r="B134" s="3" t="s">
        <v>365</v>
      </c>
      <c r="C134" t="s">
        <v>366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>
        <v>3636.3870967741937</v>
      </c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142">
        <v>3636.3870967741937</v>
      </c>
      <c r="AM134" s="46">
        <f t="shared" si="1"/>
        <v>519.48387096774195</v>
      </c>
    </row>
    <row r="135" spans="1:39" x14ac:dyDescent="0.25">
      <c r="A135" s="41"/>
      <c r="B135" s="3" t="s">
        <v>367</v>
      </c>
      <c r="C135" t="s">
        <v>368</v>
      </c>
      <c r="D135" s="2"/>
      <c r="E135" s="2">
        <v>1372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142">
        <v>1372</v>
      </c>
      <c r="AM135" s="46">
        <f t="shared" ref="AM135:AM176" si="2">AL135/7</f>
        <v>196</v>
      </c>
    </row>
    <row r="136" spans="1:39" x14ac:dyDescent="0.25">
      <c r="A136" s="41"/>
      <c r="B136" s="3" t="s">
        <v>369</v>
      </c>
      <c r="C136" t="s">
        <v>370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>
        <v>317.0322580645161</v>
      </c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>
        <v>1109.3870967741934</v>
      </c>
      <c r="AD136" s="2"/>
      <c r="AE136" s="2"/>
      <c r="AF136" s="2"/>
      <c r="AG136" s="2"/>
      <c r="AH136" s="2"/>
      <c r="AI136" s="2"/>
      <c r="AJ136" s="2"/>
      <c r="AK136" s="2"/>
      <c r="AL136" s="142">
        <v>1426.4193548387095</v>
      </c>
      <c r="AM136" s="46">
        <f t="shared" si="2"/>
        <v>203.77419354838707</v>
      </c>
    </row>
    <row r="137" spans="1:39" x14ac:dyDescent="0.25">
      <c r="A137" s="41"/>
      <c r="B137" s="3" t="s">
        <v>377</v>
      </c>
      <c r="C137" t="s">
        <v>378</v>
      </c>
      <c r="D137" s="2"/>
      <c r="E137" s="2"/>
      <c r="F137" s="2"/>
      <c r="G137" s="2"/>
      <c r="H137" s="2"/>
      <c r="I137" s="2"/>
      <c r="J137" s="2">
        <v>523.41935483870975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142">
        <v>523.41935483870975</v>
      </c>
      <c r="AM137" s="46">
        <f t="shared" si="2"/>
        <v>74.774193548387103</v>
      </c>
    </row>
    <row r="138" spans="1:39" x14ac:dyDescent="0.25">
      <c r="A138" s="41"/>
      <c r="B138" s="3" t="s">
        <v>379</v>
      </c>
      <c r="C138" t="s">
        <v>380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>
        <v>67.290322580645167</v>
      </c>
      <c r="AF138" s="2"/>
      <c r="AG138" s="2"/>
      <c r="AH138" s="2"/>
      <c r="AI138" s="2"/>
      <c r="AJ138" s="2"/>
      <c r="AK138" s="2"/>
      <c r="AL138" s="142">
        <v>67.290322580645167</v>
      </c>
      <c r="AM138" s="46">
        <f t="shared" si="2"/>
        <v>9.612903225806452</v>
      </c>
    </row>
    <row r="139" spans="1:39" x14ac:dyDescent="0.25">
      <c r="A139" s="41"/>
      <c r="B139" s="3" t="s">
        <v>381</v>
      </c>
      <c r="C139" t="s">
        <v>382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>
        <v>278.41935483870969</v>
      </c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142">
        <v>278.41935483870969</v>
      </c>
      <c r="AM139" s="46">
        <f t="shared" si="2"/>
        <v>39.774193548387096</v>
      </c>
    </row>
    <row r="140" spans="1:39" x14ac:dyDescent="0.25">
      <c r="A140" s="41"/>
      <c r="B140" s="3" t="s">
        <v>524</v>
      </c>
      <c r="C140" t="s">
        <v>525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>
        <v>281.80645161290323</v>
      </c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142">
        <v>281.80645161290323</v>
      </c>
      <c r="AM140" s="46"/>
    </row>
    <row r="141" spans="1:39" x14ac:dyDescent="0.25">
      <c r="A141" s="41"/>
      <c r="B141" s="3" t="s">
        <v>531</v>
      </c>
      <c r="C141" t="s">
        <v>532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>
        <v>922.64516129032268</v>
      </c>
      <c r="AD141" s="2"/>
      <c r="AE141" s="2"/>
      <c r="AF141" s="2"/>
      <c r="AG141" s="2"/>
      <c r="AH141" s="2"/>
      <c r="AI141" s="2"/>
      <c r="AJ141" s="2"/>
      <c r="AK141" s="2"/>
      <c r="AL141" s="142">
        <v>922.64516129032268</v>
      </c>
      <c r="AM141" s="46"/>
    </row>
    <row r="142" spans="1:39" x14ac:dyDescent="0.25">
      <c r="A142" s="41"/>
      <c r="B142" s="3" t="s">
        <v>544</v>
      </c>
      <c r="C142" t="s">
        <v>545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>
        <v>31.161290322580641</v>
      </c>
      <c r="AL142" s="142">
        <v>31.161290322580641</v>
      </c>
      <c r="AM142" s="46"/>
    </row>
    <row r="143" spans="1:39" x14ac:dyDescent="0.25">
      <c r="A143" s="41"/>
      <c r="B143" s="3" t="s">
        <v>546</v>
      </c>
      <c r="C143" t="s">
        <v>547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>
        <v>31.161290322580641</v>
      </c>
      <c r="AL143" s="142">
        <v>31.161290322580641</v>
      </c>
      <c r="AM143" s="46"/>
    </row>
    <row r="144" spans="1:39" x14ac:dyDescent="0.25">
      <c r="A144" s="41"/>
      <c r="B144" s="3" t="s">
        <v>548</v>
      </c>
      <c r="C144" t="s">
        <v>549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>
        <v>861.22580645161293</v>
      </c>
      <c r="AD144" s="2"/>
      <c r="AE144" s="2"/>
      <c r="AF144" s="2"/>
      <c r="AG144" s="2"/>
      <c r="AH144" s="2"/>
      <c r="AI144" s="2"/>
      <c r="AJ144" s="2"/>
      <c r="AK144" s="2"/>
      <c r="AL144" s="142">
        <v>861.22580645161293</v>
      </c>
      <c r="AM144" s="46"/>
    </row>
    <row r="145" spans="1:39" ht="15.75" thickBot="1" x14ac:dyDescent="0.3">
      <c r="A145" s="41"/>
      <c r="B145" s="3" t="s">
        <v>550</v>
      </c>
      <c r="C145" t="s">
        <v>551</v>
      </c>
      <c r="D145" s="2"/>
      <c r="E145" s="2"/>
      <c r="F145" s="2"/>
      <c r="G145" s="2"/>
      <c r="H145" s="2"/>
      <c r="I145" s="2">
        <v>18.29032258064516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142">
        <v>18.29032258064516</v>
      </c>
      <c r="AM145" s="46"/>
    </row>
    <row r="146" spans="1:39" ht="15.75" thickBot="1" x14ac:dyDescent="0.3">
      <c r="A146" s="11" t="s">
        <v>383</v>
      </c>
      <c r="B146" s="12"/>
      <c r="C146" s="84"/>
      <c r="D146" s="13"/>
      <c r="E146" s="13">
        <v>49501.06451612903</v>
      </c>
      <c r="F146" s="13"/>
      <c r="G146" s="13"/>
      <c r="H146" s="13"/>
      <c r="I146" s="13">
        <v>128.03225806451613</v>
      </c>
      <c r="J146" s="13">
        <v>23715.322580645159</v>
      </c>
      <c r="K146" s="13">
        <v>8680.4516129032254</v>
      </c>
      <c r="L146" s="13"/>
      <c r="M146" s="13"/>
      <c r="N146" s="13">
        <v>59751.43548387097</v>
      </c>
      <c r="O146" s="13"/>
      <c r="P146" s="13"/>
      <c r="Q146" s="13">
        <v>45313.032258064515</v>
      </c>
      <c r="R146" s="13">
        <v>20592.193548387084</v>
      </c>
      <c r="S146" s="13">
        <v>7317.9354838709678</v>
      </c>
      <c r="T146" s="13"/>
      <c r="U146" s="13"/>
      <c r="V146" s="13">
        <v>3093.5483870967741</v>
      </c>
      <c r="W146" s="13">
        <v>66757.532258064501</v>
      </c>
      <c r="X146" s="13"/>
      <c r="Y146" s="13">
        <v>2625</v>
      </c>
      <c r="Z146" s="13">
        <v>51416.467741935485</v>
      </c>
      <c r="AA146" s="13"/>
      <c r="AB146" s="13"/>
      <c r="AC146" s="13">
        <v>246222.40322580648</v>
      </c>
      <c r="AD146" s="13"/>
      <c r="AE146" s="13">
        <v>1043</v>
      </c>
      <c r="AF146" s="13"/>
      <c r="AG146" s="13"/>
      <c r="AH146" s="13">
        <v>45.161290322580641</v>
      </c>
      <c r="AI146" s="13"/>
      <c r="AJ146" s="13"/>
      <c r="AK146" s="13">
        <v>62.322580645161281</v>
      </c>
      <c r="AL146" s="14">
        <v>586264.90322580631</v>
      </c>
      <c r="AM146" s="83">
        <f t="shared" si="2"/>
        <v>83752.129032258046</v>
      </c>
    </row>
    <row r="147" spans="1:39" x14ac:dyDescent="0.25">
      <c r="A147" s="41" t="s">
        <v>384</v>
      </c>
      <c r="B147" s="3" t="s">
        <v>385</v>
      </c>
      <c r="C147" t="s">
        <v>386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>
        <v>158.62903225806451</v>
      </c>
      <c r="O147" s="2"/>
      <c r="P147" s="2"/>
      <c r="Q147" s="2"/>
      <c r="R147" s="2"/>
      <c r="S147" s="2"/>
      <c r="T147" s="2"/>
      <c r="U147" s="2">
        <v>1014.0967741935484</v>
      </c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149">
        <v>1172.7258064516129</v>
      </c>
      <c r="AM147" s="94">
        <f t="shared" si="2"/>
        <v>167.53225806451613</v>
      </c>
    </row>
    <row r="148" spans="1:39" x14ac:dyDescent="0.25">
      <c r="A148" s="41"/>
      <c r="B148" s="3" t="s">
        <v>387</v>
      </c>
      <c r="C148" t="s">
        <v>388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>
        <v>597.48387096774195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>
        <v>2948.8064516129034</v>
      </c>
      <c r="AE148" s="2"/>
      <c r="AF148" s="2"/>
      <c r="AG148" s="2"/>
      <c r="AH148" s="2"/>
      <c r="AI148" s="2"/>
      <c r="AJ148" s="2"/>
      <c r="AK148" s="2"/>
      <c r="AL148" s="119">
        <v>3546.2903225806454</v>
      </c>
      <c r="AM148" s="46">
        <f t="shared" si="2"/>
        <v>506.61290322580646</v>
      </c>
    </row>
    <row r="149" spans="1:39" x14ac:dyDescent="0.25">
      <c r="A149" s="41"/>
      <c r="B149" s="3" t="s">
        <v>389</v>
      </c>
      <c r="C149" t="s">
        <v>390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>
        <v>469.45161290322579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>
        <v>1134</v>
      </c>
      <c r="AE149" s="2"/>
      <c r="AF149" s="2"/>
      <c r="AG149" s="2"/>
      <c r="AH149" s="2"/>
      <c r="AI149" s="2"/>
      <c r="AJ149" s="2"/>
      <c r="AK149" s="2"/>
      <c r="AL149" s="119">
        <v>1603.4516129032259</v>
      </c>
      <c r="AM149" s="46">
        <f t="shared" si="2"/>
        <v>229.06451612903226</v>
      </c>
    </row>
    <row r="150" spans="1:39" x14ac:dyDescent="0.25">
      <c r="A150" s="41"/>
      <c r="B150" s="3" t="s">
        <v>391</v>
      </c>
      <c r="C150" t="s">
        <v>392</v>
      </c>
      <c r="D150" s="2">
        <v>704.29032258064512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119">
        <v>704.29032258064512</v>
      </c>
      <c r="AM150" s="46">
        <f t="shared" si="2"/>
        <v>100.61290322580645</v>
      </c>
    </row>
    <row r="151" spans="1:39" x14ac:dyDescent="0.25">
      <c r="A151" s="41"/>
      <c r="B151" s="3" t="s">
        <v>393</v>
      </c>
      <c r="C151" t="s">
        <v>394</v>
      </c>
      <c r="D151" s="2"/>
      <c r="E151" s="2"/>
      <c r="F151" s="2"/>
      <c r="G151" s="2"/>
      <c r="H151" s="2">
        <v>449.80645161290329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>
        <v>754.64516129032268</v>
      </c>
      <c r="AB151" s="2"/>
      <c r="AC151" s="2"/>
      <c r="AD151" s="2"/>
      <c r="AE151" s="2"/>
      <c r="AF151" s="2">
        <v>3518.9677419354839</v>
      </c>
      <c r="AG151" s="2"/>
      <c r="AH151" s="2"/>
      <c r="AI151" s="2"/>
      <c r="AJ151" s="2"/>
      <c r="AK151" s="2"/>
      <c r="AL151" s="119">
        <v>4723.4193548387102</v>
      </c>
      <c r="AM151" s="46">
        <f t="shared" si="2"/>
        <v>674.77419354838719</v>
      </c>
    </row>
    <row r="152" spans="1:39" x14ac:dyDescent="0.25">
      <c r="A152" s="41"/>
      <c r="B152" s="3" t="s">
        <v>440</v>
      </c>
      <c r="C152" t="s">
        <v>441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>
        <v>992.19354838709683</v>
      </c>
      <c r="AK152" s="2"/>
      <c r="AL152" s="119">
        <v>992.19354838709683</v>
      </c>
      <c r="AM152" s="46">
        <f t="shared" si="2"/>
        <v>141.74193548387098</v>
      </c>
    </row>
    <row r="153" spans="1:39" x14ac:dyDescent="0.25">
      <c r="A153" s="41"/>
      <c r="B153" s="3" t="s">
        <v>395</v>
      </c>
      <c r="C153" t="s">
        <v>396</v>
      </c>
      <c r="D153" s="2"/>
      <c r="E153" s="2">
        <v>554.80645161290329</v>
      </c>
      <c r="F153" s="2"/>
      <c r="G153" s="2"/>
      <c r="H153" s="2"/>
      <c r="I153" s="2"/>
      <c r="J153" s="2"/>
      <c r="K153" s="2"/>
      <c r="L153" s="2">
        <v>2775.8387096774195</v>
      </c>
      <c r="M153" s="2"/>
      <c r="N153" s="2">
        <v>56.903225806451616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>
        <v>1747.741935483871</v>
      </c>
      <c r="AC153" s="2"/>
      <c r="AD153" s="2"/>
      <c r="AE153" s="2"/>
      <c r="AF153" s="2"/>
      <c r="AG153" s="2"/>
      <c r="AH153" s="2"/>
      <c r="AI153" s="2"/>
      <c r="AJ153" s="2"/>
      <c r="AK153" s="2"/>
      <c r="AL153" s="119">
        <v>5135.2903225806458</v>
      </c>
      <c r="AM153" s="46">
        <f t="shared" si="2"/>
        <v>733.61290322580658</v>
      </c>
    </row>
    <row r="154" spans="1:39" x14ac:dyDescent="0.25">
      <c r="A154" s="41"/>
      <c r="B154" s="3" t="s">
        <v>397</v>
      </c>
      <c r="C154" t="s">
        <v>398</v>
      </c>
      <c r="D154" s="2"/>
      <c r="E154" s="2"/>
      <c r="F154" s="2"/>
      <c r="G154" s="2"/>
      <c r="H154" s="2">
        <v>2250.1612903225805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>
        <v>1747.741935483871</v>
      </c>
      <c r="AB154" s="2"/>
      <c r="AC154" s="2"/>
      <c r="AD154" s="2"/>
      <c r="AE154" s="2"/>
      <c r="AF154" s="2">
        <v>1608.4193548387098</v>
      </c>
      <c r="AG154" s="2"/>
      <c r="AH154" s="2"/>
      <c r="AI154" s="2"/>
      <c r="AJ154" s="2"/>
      <c r="AK154" s="2"/>
      <c r="AL154" s="119">
        <v>5606.322580645161</v>
      </c>
      <c r="AM154" s="46">
        <f t="shared" si="2"/>
        <v>800.90322580645159</v>
      </c>
    </row>
    <row r="155" spans="1:39" x14ac:dyDescent="0.25">
      <c r="A155" s="41"/>
      <c r="B155" s="3" t="s">
        <v>399</v>
      </c>
      <c r="C155" t="s">
        <v>400</v>
      </c>
      <c r="D155" s="2"/>
      <c r="E155" s="2"/>
      <c r="F155" s="2"/>
      <c r="G155" s="2"/>
      <c r="H155" s="2">
        <v>449.80645161290329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>
        <v>1610</v>
      </c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119">
        <v>2059.8064516129034</v>
      </c>
      <c r="AM155" s="46">
        <f t="shared" si="2"/>
        <v>294.25806451612908</v>
      </c>
    </row>
    <row r="156" spans="1:39" x14ac:dyDescent="0.25">
      <c r="A156" s="41"/>
      <c r="B156" s="3" t="s">
        <v>401</v>
      </c>
      <c r="C156" t="s">
        <v>402</v>
      </c>
      <c r="D156" s="2"/>
      <c r="E156" s="2"/>
      <c r="F156" s="2">
        <v>2400.5483870967741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>
        <v>387.48387096774189</v>
      </c>
      <c r="AJ156" s="2"/>
      <c r="AK156" s="2"/>
      <c r="AL156" s="119">
        <v>2788.0322580645161</v>
      </c>
      <c r="AM156" s="46">
        <f t="shared" si="2"/>
        <v>398.29032258064518</v>
      </c>
    </row>
    <row r="157" spans="1:39" x14ac:dyDescent="0.25">
      <c r="A157" s="41"/>
      <c r="B157" s="3" t="s">
        <v>403</v>
      </c>
      <c r="C157" t="s">
        <v>404</v>
      </c>
      <c r="D157" s="2"/>
      <c r="E157" s="2"/>
      <c r="F157" s="2"/>
      <c r="G157" s="2"/>
      <c r="H157" s="2"/>
      <c r="I157" s="2"/>
      <c r="J157" s="2"/>
      <c r="K157" s="2"/>
      <c r="L157" s="2"/>
      <c r="M157" s="2">
        <v>865.51612903225805</v>
      </c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119">
        <v>865.51612903225805</v>
      </c>
      <c r="AM157" s="46">
        <f t="shared" si="2"/>
        <v>123.64516129032258</v>
      </c>
    </row>
    <row r="158" spans="1:39" x14ac:dyDescent="0.25">
      <c r="A158" s="41"/>
      <c r="B158" s="3" t="s">
        <v>405</v>
      </c>
      <c r="C158" t="s">
        <v>406</v>
      </c>
      <c r="D158" s="2"/>
      <c r="E158" s="2"/>
      <c r="F158" s="2"/>
      <c r="G158" s="2">
        <v>461.54838709677421</v>
      </c>
      <c r="H158" s="2"/>
      <c r="I158" s="2"/>
      <c r="J158" s="2"/>
      <c r="K158" s="2"/>
      <c r="L158" s="2"/>
      <c r="M158" s="2"/>
      <c r="N158" s="2">
        <v>158.96774193548387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119">
        <v>620.51612903225805</v>
      </c>
      <c r="AM158" s="46">
        <f t="shared" si="2"/>
        <v>88.645161290322577</v>
      </c>
    </row>
    <row r="159" spans="1:39" x14ac:dyDescent="0.25">
      <c r="A159" s="41"/>
      <c r="B159" s="3" t="s">
        <v>407</v>
      </c>
      <c r="C159" t="s">
        <v>408</v>
      </c>
      <c r="D159" s="2"/>
      <c r="E159" s="2"/>
      <c r="F159" s="2"/>
      <c r="G159" s="2"/>
      <c r="H159" s="2"/>
      <c r="I159" s="2"/>
      <c r="J159" s="2">
        <v>206.38709677419354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119">
        <v>206.38709677419354</v>
      </c>
      <c r="AM159" s="46">
        <f t="shared" si="2"/>
        <v>29.483870967741932</v>
      </c>
    </row>
    <row r="160" spans="1:39" x14ac:dyDescent="0.25">
      <c r="A160" s="41"/>
      <c r="B160" s="3" t="s">
        <v>409</v>
      </c>
      <c r="C160" t="s">
        <v>410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>
        <v>204.58064516129033</v>
      </c>
      <c r="AE160" s="2"/>
      <c r="AF160" s="2"/>
      <c r="AG160" s="2"/>
      <c r="AH160" s="2"/>
      <c r="AI160" s="2"/>
      <c r="AJ160" s="2"/>
      <c r="AK160" s="2"/>
      <c r="AL160" s="119">
        <v>204.58064516129033</v>
      </c>
      <c r="AM160" s="46">
        <f t="shared" si="2"/>
        <v>29.225806451612904</v>
      </c>
    </row>
    <row r="161" spans="1:39" x14ac:dyDescent="0.25">
      <c r="A161" s="41"/>
      <c r="B161" s="3" t="s">
        <v>411</v>
      </c>
      <c r="C161" t="s">
        <v>412</v>
      </c>
      <c r="D161" s="2"/>
      <c r="E161" s="2"/>
      <c r="F161" s="2"/>
      <c r="G161" s="2"/>
      <c r="H161" s="2"/>
      <c r="I161" s="2"/>
      <c r="J161" s="2">
        <v>709.82258064516134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119">
        <v>709.82258064516134</v>
      </c>
      <c r="AM161" s="46">
        <f t="shared" si="2"/>
        <v>101.40322580645162</v>
      </c>
    </row>
    <row r="162" spans="1:39" x14ac:dyDescent="0.25">
      <c r="A162" s="41"/>
      <c r="B162" s="3" t="s">
        <v>413</v>
      </c>
      <c r="C162" t="s">
        <v>414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>
        <v>165.29032258064515</v>
      </c>
      <c r="AE162" s="2"/>
      <c r="AF162" s="2"/>
      <c r="AG162" s="2"/>
      <c r="AH162" s="2"/>
      <c r="AI162" s="2"/>
      <c r="AJ162" s="2"/>
      <c r="AK162" s="2"/>
      <c r="AL162" s="119">
        <v>165.29032258064515</v>
      </c>
      <c r="AM162" s="46">
        <f t="shared" si="2"/>
        <v>23.612903225806452</v>
      </c>
    </row>
    <row r="163" spans="1:39" x14ac:dyDescent="0.25">
      <c r="A163" s="41"/>
      <c r="B163" s="3" t="s">
        <v>415</v>
      </c>
      <c r="C163" t="s">
        <v>416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>
        <v>172.74193548387095</v>
      </c>
      <c r="O163" s="2"/>
      <c r="P163" s="2"/>
      <c r="Q163" s="2"/>
      <c r="R163" s="2"/>
      <c r="S163" s="2"/>
      <c r="T163" s="2">
        <v>2037</v>
      </c>
      <c r="U163" s="2"/>
      <c r="V163" s="2"/>
      <c r="W163" s="2"/>
      <c r="X163" s="2">
        <v>386.24193548387098</v>
      </c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119">
        <v>2595.9838709677415</v>
      </c>
      <c r="AM163" s="46">
        <f t="shared" si="2"/>
        <v>370.85483870967738</v>
      </c>
    </row>
    <row r="164" spans="1:39" x14ac:dyDescent="0.25">
      <c r="A164" s="41"/>
      <c r="B164" s="3" t="s">
        <v>419</v>
      </c>
      <c r="C164" t="s">
        <v>420</v>
      </c>
      <c r="D164" s="2"/>
      <c r="E164" s="2"/>
      <c r="F164" s="2">
        <v>3317.0967741935483</v>
      </c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>
        <v>913.8387096774195</v>
      </c>
      <c r="AE164" s="2"/>
      <c r="AF164" s="2"/>
      <c r="AG164" s="2"/>
      <c r="AH164" s="2"/>
      <c r="AI164" s="2">
        <v>1520.1290322580644</v>
      </c>
      <c r="AJ164" s="2"/>
      <c r="AK164" s="2"/>
      <c r="AL164" s="119">
        <v>5751.0645161290322</v>
      </c>
      <c r="AM164" s="46"/>
    </row>
    <row r="165" spans="1:39" x14ac:dyDescent="0.25">
      <c r="A165" s="41"/>
      <c r="B165" s="3" t="s">
        <v>422</v>
      </c>
      <c r="C165" t="s">
        <v>423</v>
      </c>
      <c r="D165" s="2"/>
      <c r="E165" s="2"/>
      <c r="F165" s="2">
        <v>2181.9677419354839</v>
      </c>
      <c r="G165" s="2"/>
      <c r="H165" s="2"/>
      <c r="I165" s="2"/>
      <c r="J165" s="2"/>
      <c r="K165" s="2"/>
      <c r="L165" s="2"/>
      <c r="M165" s="2"/>
      <c r="N165" s="2"/>
      <c r="O165" s="2"/>
      <c r="P165" s="2">
        <v>640.16129032258061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>
        <v>1704.3870967741934</v>
      </c>
      <c r="AE165" s="2"/>
      <c r="AF165" s="2"/>
      <c r="AG165" s="2"/>
      <c r="AH165" s="2"/>
      <c r="AI165" s="2"/>
      <c r="AJ165" s="2"/>
      <c r="AK165" s="2"/>
      <c r="AL165" s="119">
        <v>4526.5161290322576</v>
      </c>
      <c r="AM165" s="46"/>
    </row>
    <row r="166" spans="1:39" x14ac:dyDescent="0.25">
      <c r="A166" s="41"/>
      <c r="B166" s="3" t="s">
        <v>424</v>
      </c>
      <c r="C166" t="s">
        <v>425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>
        <v>348.19354838709677</v>
      </c>
      <c r="AE166" s="2"/>
      <c r="AF166" s="2"/>
      <c r="AG166" s="2"/>
      <c r="AH166" s="2"/>
      <c r="AI166" s="2"/>
      <c r="AJ166" s="2"/>
      <c r="AK166" s="2"/>
      <c r="AL166" s="119">
        <v>348.19354838709677</v>
      </c>
      <c r="AM166" s="46"/>
    </row>
    <row r="167" spans="1:39" x14ac:dyDescent="0.25">
      <c r="A167" s="41"/>
      <c r="B167" s="3" t="s">
        <v>426</v>
      </c>
      <c r="C167" t="s">
        <v>427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>
        <v>528.38709677419354</v>
      </c>
      <c r="AH167" s="2"/>
      <c r="AI167" s="2"/>
      <c r="AJ167" s="2"/>
      <c r="AK167" s="2"/>
      <c r="AL167" s="119">
        <v>528.38709677419354</v>
      </c>
      <c r="AM167" s="46"/>
    </row>
    <row r="168" spans="1:39" x14ac:dyDescent="0.25">
      <c r="A168" s="41"/>
      <c r="B168" s="3" t="s">
        <v>428</v>
      </c>
      <c r="C168" t="s">
        <v>429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>
        <v>536.51612903225805</v>
      </c>
      <c r="AJ168" s="2"/>
      <c r="AK168" s="2"/>
      <c r="AL168" s="119">
        <v>536.51612903225805</v>
      </c>
      <c r="AM168" s="46"/>
    </row>
    <row r="169" spans="1:39" x14ac:dyDescent="0.25">
      <c r="A169" s="41"/>
      <c r="B169" s="3" t="s">
        <v>430</v>
      </c>
      <c r="C169" t="s">
        <v>431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>
        <v>119.2258064516129</v>
      </c>
      <c r="AE169" s="2"/>
      <c r="AF169" s="2"/>
      <c r="AG169" s="2"/>
      <c r="AH169" s="2"/>
      <c r="AI169" s="2"/>
      <c r="AJ169" s="2"/>
      <c r="AK169" s="2"/>
      <c r="AL169" s="119">
        <v>119.2258064516129</v>
      </c>
      <c r="AM169" s="46"/>
    </row>
    <row r="170" spans="1:39" x14ac:dyDescent="0.25">
      <c r="A170" s="41"/>
      <c r="B170" s="3" t="s">
        <v>507</v>
      </c>
      <c r="C170" t="s">
        <v>508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>
        <v>41.322580645161288</v>
      </c>
      <c r="AE170" s="2"/>
      <c r="AF170" s="2"/>
      <c r="AG170" s="2"/>
      <c r="AH170" s="2"/>
      <c r="AI170" s="2"/>
      <c r="AJ170" s="2"/>
      <c r="AK170" s="2"/>
      <c r="AL170" s="119">
        <v>41.322580645161288</v>
      </c>
      <c r="AM170" s="46"/>
    </row>
    <row r="171" spans="1:39" x14ac:dyDescent="0.25">
      <c r="A171" s="41"/>
      <c r="B171" s="3" t="s">
        <v>552</v>
      </c>
      <c r="C171" t="s">
        <v>553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>
        <v>907.9677419354839</v>
      </c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119">
        <v>907.9677419354839</v>
      </c>
      <c r="AM171" s="46"/>
    </row>
    <row r="172" spans="1:39" x14ac:dyDescent="0.25">
      <c r="A172" s="41"/>
      <c r="B172" s="3" t="s">
        <v>554</v>
      </c>
      <c r="C172" t="s">
        <v>555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>
        <v>546</v>
      </c>
      <c r="AG172" s="2"/>
      <c r="AH172" s="2"/>
      <c r="AI172" s="2"/>
      <c r="AJ172" s="2"/>
      <c r="AK172" s="2"/>
      <c r="AL172" s="119">
        <v>546</v>
      </c>
      <c r="AM172" s="46"/>
    </row>
    <row r="173" spans="1:39" ht="15.75" thickBot="1" x14ac:dyDescent="0.3">
      <c r="A173" s="41"/>
      <c r="B173" s="3" t="s">
        <v>556</v>
      </c>
      <c r="C173" t="s">
        <v>557</v>
      </c>
      <c r="D173" s="2"/>
      <c r="E173" s="2">
        <v>554.80645161290329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119">
        <v>554.80645161290329</v>
      </c>
      <c r="AM173" s="46">
        <f t="shared" si="2"/>
        <v>79.258064516129039</v>
      </c>
    </row>
    <row r="174" spans="1:39" ht="15.75" thickBot="1" x14ac:dyDescent="0.3">
      <c r="A174" s="11" t="s">
        <v>432</v>
      </c>
      <c r="B174" s="11"/>
      <c r="C174" s="11"/>
      <c r="D174" s="13">
        <v>704.29032258064512</v>
      </c>
      <c r="E174" s="13">
        <v>1109.6129032258066</v>
      </c>
      <c r="F174" s="13">
        <v>7899.6129032258059</v>
      </c>
      <c r="G174" s="13">
        <v>461.54838709677421</v>
      </c>
      <c r="H174" s="13">
        <v>3149.7741935483873</v>
      </c>
      <c r="I174" s="13"/>
      <c r="J174" s="13">
        <v>916.20967741935488</v>
      </c>
      <c r="K174" s="13"/>
      <c r="L174" s="13">
        <v>2775.8387096774195</v>
      </c>
      <c r="M174" s="13">
        <v>865.51612903225805</v>
      </c>
      <c r="N174" s="13">
        <v>547.24193548387098</v>
      </c>
      <c r="O174" s="13">
        <v>907.9677419354839</v>
      </c>
      <c r="P174" s="13">
        <v>1707.0967741935483</v>
      </c>
      <c r="Q174" s="13"/>
      <c r="R174" s="13"/>
      <c r="S174" s="13"/>
      <c r="T174" s="13">
        <v>2037</v>
      </c>
      <c r="U174" s="13">
        <v>1014.0967741935484</v>
      </c>
      <c r="V174" s="13"/>
      <c r="W174" s="13"/>
      <c r="X174" s="13">
        <v>386.24193548387098</v>
      </c>
      <c r="Y174" s="13"/>
      <c r="Z174" s="13"/>
      <c r="AA174" s="13">
        <v>4112.3870967741932</v>
      </c>
      <c r="AB174" s="13">
        <v>1747.741935483871</v>
      </c>
      <c r="AC174" s="13"/>
      <c r="AD174" s="13">
        <v>7579.645161290322</v>
      </c>
      <c r="AE174" s="13"/>
      <c r="AF174" s="13">
        <v>5673.3870967741932</v>
      </c>
      <c r="AG174" s="13">
        <v>528.38709677419354</v>
      </c>
      <c r="AH174" s="13"/>
      <c r="AI174" s="13">
        <v>2444.1290322580644</v>
      </c>
      <c r="AJ174" s="13">
        <v>992.19354838709683</v>
      </c>
      <c r="AK174" s="13"/>
      <c r="AL174" s="120">
        <v>47559.919354838705</v>
      </c>
      <c r="AM174" s="45">
        <f t="shared" si="2"/>
        <v>6794.2741935483864</v>
      </c>
    </row>
    <row r="175" spans="1:39" ht="15.75" thickBot="1" x14ac:dyDescent="0.3">
      <c r="A175" s="11" t="s">
        <v>69</v>
      </c>
      <c r="B175" s="12"/>
      <c r="C175" s="11"/>
      <c r="D175" s="39">
        <v>704.29032258064512</v>
      </c>
      <c r="E175" s="39">
        <v>50610.677419354834</v>
      </c>
      <c r="F175" s="39">
        <v>7899.6129032258059</v>
      </c>
      <c r="G175" s="39">
        <v>461.54838709677421</v>
      </c>
      <c r="H175" s="39">
        <v>3149.7741935483873</v>
      </c>
      <c r="I175" s="39">
        <v>128.03225806451613</v>
      </c>
      <c r="J175" s="39">
        <v>24631.532258064515</v>
      </c>
      <c r="K175" s="39">
        <v>8680.4516129032254</v>
      </c>
      <c r="L175" s="39">
        <v>2775.8387096774195</v>
      </c>
      <c r="M175" s="39">
        <v>865.51612903225805</v>
      </c>
      <c r="N175" s="39">
        <v>60298.677419354848</v>
      </c>
      <c r="O175" s="39">
        <v>907.9677419354839</v>
      </c>
      <c r="P175" s="39">
        <v>1707.0967741935483</v>
      </c>
      <c r="Q175" s="39">
        <v>45313.032258064515</v>
      </c>
      <c r="R175" s="39">
        <v>20592.193548387084</v>
      </c>
      <c r="S175" s="39">
        <v>7317.9354838709678</v>
      </c>
      <c r="T175" s="39">
        <v>2037</v>
      </c>
      <c r="U175" s="39">
        <v>1014.0967741935484</v>
      </c>
      <c r="V175" s="39">
        <v>3093.5483870967741</v>
      </c>
      <c r="W175" s="39">
        <v>66757.532258064501</v>
      </c>
      <c r="X175" s="39">
        <v>386.24193548387098</v>
      </c>
      <c r="Y175" s="39">
        <v>2625</v>
      </c>
      <c r="Z175" s="39">
        <v>51416.467741935485</v>
      </c>
      <c r="AA175" s="39">
        <v>4112.3870967741932</v>
      </c>
      <c r="AB175" s="39">
        <v>1747.741935483871</v>
      </c>
      <c r="AC175" s="39">
        <v>246222.40322580648</v>
      </c>
      <c r="AD175" s="39">
        <v>7579.645161290322</v>
      </c>
      <c r="AE175" s="39">
        <v>1043</v>
      </c>
      <c r="AF175" s="39">
        <v>5673.3870967741932</v>
      </c>
      <c r="AG175" s="39">
        <v>528.38709677419354</v>
      </c>
      <c r="AH175" s="39">
        <v>45.161290322580641</v>
      </c>
      <c r="AI175" s="39">
        <v>2444.1290322580644</v>
      </c>
      <c r="AJ175" s="39">
        <v>992.19354838709683</v>
      </c>
      <c r="AK175" s="39">
        <v>62.322580645161281</v>
      </c>
      <c r="AL175" s="148">
        <v>633824.82258064509</v>
      </c>
      <c r="AM175" s="45">
        <f t="shared" si="2"/>
        <v>90546.40322580644</v>
      </c>
    </row>
    <row r="176" spans="1:39" ht="15.75" thickBot="1" x14ac:dyDescent="0.3">
      <c r="A176" s="72" t="s">
        <v>433</v>
      </c>
      <c r="B176" s="28"/>
      <c r="C176" s="11"/>
      <c r="D176" s="36">
        <f>D175/7</f>
        <v>100.61290322580645</v>
      </c>
      <c r="E176" s="36">
        <f t="shared" ref="E176:AL176" si="3">E175/7</f>
        <v>7230.0967741935474</v>
      </c>
      <c r="F176" s="36">
        <f t="shared" si="3"/>
        <v>1128.516129032258</v>
      </c>
      <c r="G176" s="36">
        <f t="shared" si="3"/>
        <v>65.935483870967744</v>
      </c>
      <c r="H176" s="36">
        <f t="shared" si="3"/>
        <v>449.9677419354839</v>
      </c>
      <c r="I176" s="36">
        <f t="shared" si="3"/>
        <v>18.29032258064516</v>
      </c>
      <c r="J176" s="36">
        <f t="shared" si="3"/>
        <v>3518.7903225806449</v>
      </c>
      <c r="K176" s="36">
        <f t="shared" si="3"/>
        <v>1240.0645161290322</v>
      </c>
      <c r="L176" s="36">
        <f t="shared" si="3"/>
        <v>396.54838709677421</v>
      </c>
      <c r="M176" s="36">
        <f t="shared" si="3"/>
        <v>123.64516129032258</v>
      </c>
      <c r="N176" s="36">
        <f t="shared" si="3"/>
        <v>8614.0967741935492</v>
      </c>
      <c r="O176" s="36">
        <f t="shared" si="3"/>
        <v>129.70967741935485</v>
      </c>
      <c r="P176" s="36">
        <f t="shared" si="3"/>
        <v>243.87096774193546</v>
      </c>
      <c r="Q176" s="36">
        <f t="shared" si="3"/>
        <v>6473.2903225806449</v>
      </c>
      <c r="R176" s="36">
        <f t="shared" si="3"/>
        <v>2941.7419354838689</v>
      </c>
      <c r="S176" s="36">
        <f t="shared" si="3"/>
        <v>1045.4193548387098</v>
      </c>
      <c r="T176" s="36">
        <f t="shared" si="3"/>
        <v>291</v>
      </c>
      <c r="U176" s="36">
        <f t="shared" si="3"/>
        <v>144.87096774193549</v>
      </c>
      <c r="V176" s="36">
        <f t="shared" si="3"/>
        <v>441.93548387096774</v>
      </c>
      <c r="W176" s="36">
        <f t="shared" si="3"/>
        <v>9536.7903225806422</v>
      </c>
      <c r="X176" s="36">
        <f t="shared" si="3"/>
        <v>55.177419354838712</v>
      </c>
      <c r="Y176" s="36">
        <f t="shared" si="3"/>
        <v>375</v>
      </c>
      <c r="Z176" s="36">
        <f t="shared" si="3"/>
        <v>7345.2096774193551</v>
      </c>
      <c r="AA176" s="36">
        <f t="shared" si="3"/>
        <v>587.48387096774184</v>
      </c>
      <c r="AB176" s="36">
        <f t="shared" si="3"/>
        <v>249.67741935483872</v>
      </c>
      <c r="AC176" s="36">
        <f t="shared" si="3"/>
        <v>35174.629032258068</v>
      </c>
      <c r="AD176" s="36">
        <f t="shared" si="3"/>
        <v>1082.8064516129032</v>
      </c>
      <c r="AE176" s="36">
        <f t="shared" si="3"/>
        <v>149</v>
      </c>
      <c r="AF176" s="36"/>
      <c r="AG176" s="36"/>
      <c r="AH176" s="36"/>
      <c r="AI176" s="36"/>
      <c r="AJ176" s="36"/>
      <c r="AK176" s="36">
        <f t="shared" si="3"/>
        <v>8.9032258064516121</v>
      </c>
      <c r="AL176" s="45">
        <f t="shared" si="3"/>
        <v>90546.40322580644</v>
      </c>
      <c r="AM176" s="83">
        <f t="shared" si="2"/>
        <v>12935.200460829492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1186-BD74-4649-A361-6358EA050C8B}">
  <dimension ref="A1:AM176"/>
  <sheetViews>
    <sheetView topLeftCell="A153" workbookViewId="0">
      <selection activeCell="AM130" sqref="AM130"/>
    </sheetView>
  </sheetViews>
  <sheetFormatPr defaultRowHeight="15" x14ac:dyDescent="0.25"/>
  <cols>
    <col min="1" max="1" width="26.140625" customWidth="1"/>
    <col min="2" max="2" width="31.42578125" bestFit="1" customWidth="1"/>
    <col min="3" max="3" width="5.85546875" bestFit="1" customWidth="1"/>
    <col min="4" max="4" width="8.140625" customWidth="1"/>
    <col min="5" max="36" width="6.28515625" customWidth="1"/>
    <col min="37" max="37" width="5.85546875" customWidth="1"/>
    <col min="38" max="38" width="11.7109375" bestFit="1" customWidth="1"/>
    <col min="39" max="39" width="9.28515625" customWidth="1"/>
    <col min="40" max="40" width="11.28515625" bestFit="1" customWidth="1"/>
  </cols>
  <sheetData>
    <row r="1" spans="1:39" ht="18" x14ac:dyDescent="0.25">
      <c r="A1" s="18" t="s">
        <v>435</v>
      </c>
      <c r="O1" s="123" t="s">
        <v>529</v>
      </c>
      <c r="P1" s="123"/>
      <c r="R1" s="56"/>
      <c r="AK1" s="123">
        <v>45658</v>
      </c>
      <c r="AL1" s="123"/>
    </row>
    <row r="2" spans="1:39" x14ac:dyDescent="0.25">
      <c r="A2" s="19" t="s">
        <v>434</v>
      </c>
    </row>
    <row r="3" spans="1:39" ht="15.75" thickBot="1" x14ac:dyDescent="0.3"/>
    <row r="4" spans="1:39" ht="15.75" thickBot="1" x14ac:dyDescent="0.3">
      <c r="A4" s="10" t="s">
        <v>3</v>
      </c>
      <c r="B4" s="10"/>
      <c r="C4" s="10"/>
      <c r="D4" s="10" t="s">
        <v>87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47"/>
      <c r="AM4" s="47"/>
    </row>
    <row r="5" spans="1:39" ht="15.75" thickBot="1" x14ac:dyDescent="0.3">
      <c r="A5" s="9" t="s">
        <v>102</v>
      </c>
      <c r="B5" s="95" t="s">
        <v>103</v>
      </c>
      <c r="C5" s="95" t="s">
        <v>104</v>
      </c>
      <c r="D5" s="90" t="s">
        <v>39</v>
      </c>
      <c r="E5" s="90" t="s">
        <v>11</v>
      </c>
      <c r="F5" s="90" t="s">
        <v>27</v>
      </c>
      <c r="G5" s="90" t="s">
        <v>538</v>
      </c>
      <c r="H5" s="90" t="s">
        <v>25</v>
      </c>
      <c r="I5" s="90" t="s">
        <v>7</v>
      </c>
      <c r="J5" s="90" t="s">
        <v>29</v>
      </c>
      <c r="K5" s="90" t="s">
        <v>47</v>
      </c>
      <c r="L5" s="90" t="s">
        <v>33</v>
      </c>
      <c r="M5" s="90" t="s">
        <v>37</v>
      </c>
      <c r="N5" s="90" t="s">
        <v>15</v>
      </c>
      <c r="O5" s="90" t="s">
        <v>522</v>
      </c>
      <c r="P5" s="90" t="s">
        <v>41</v>
      </c>
      <c r="Q5" s="90" t="s">
        <v>43</v>
      </c>
      <c r="R5" s="90" t="s">
        <v>9</v>
      </c>
      <c r="S5" s="90" t="s">
        <v>45</v>
      </c>
      <c r="T5" s="90" t="s">
        <v>51</v>
      </c>
      <c r="U5" s="90" t="s">
        <v>49</v>
      </c>
      <c r="V5" s="90" t="s">
        <v>31</v>
      </c>
      <c r="W5" s="90" t="s">
        <v>21</v>
      </c>
      <c r="X5" s="90" t="s">
        <v>535</v>
      </c>
      <c r="Y5" s="90" t="s">
        <v>55</v>
      </c>
      <c r="Z5" s="90" t="s">
        <v>57</v>
      </c>
      <c r="AA5" s="90" t="s">
        <v>61</v>
      </c>
      <c r="AB5" s="90" t="s">
        <v>59</v>
      </c>
      <c r="AC5" s="90" t="s">
        <v>19</v>
      </c>
      <c r="AD5" s="90" t="s">
        <v>65</v>
      </c>
      <c r="AE5" s="90" t="s">
        <v>13</v>
      </c>
      <c r="AF5" s="90" t="s">
        <v>63</v>
      </c>
      <c r="AG5" s="90" t="s">
        <v>67</v>
      </c>
      <c r="AH5" s="90" t="s">
        <v>542</v>
      </c>
      <c r="AI5" s="90" t="s">
        <v>501</v>
      </c>
      <c r="AJ5" s="90" t="s">
        <v>528</v>
      </c>
      <c r="AK5" s="90" t="s">
        <v>543</v>
      </c>
      <c r="AL5" s="118" t="s">
        <v>69</v>
      </c>
      <c r="AM5" s="95" t="s">
        <v>73</v>
      </c>
    </row>
    <row r="6" spans="1:39" x14ac:dyDescent="0.25">
      <c r="A6" s="3" t="s">
        <v>105</v>
      </c>
      <c r="B6" s="3" t="s">
        <v>106</v>
      </c>
      <c r="C6" t="s">
        <v>107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>
        <v>2.935483870967742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119">
        <v>2.935483870967742</v>
      </c>
      <c r="AM6" s="94">
        <f>AL6/7</f>
        <v>0.41935483870967744</v>
      </c>
    </row>
    <row r="7" spans="1:39" x14ac:dyDescent="0.25">
      <c r="A7" s="3"/>
      <c r="B7" s="3" t="s">
        <v>108</v>
      </c>
      <c r="C7" t="s">
        <v>109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>
        <v>4.064516129032258</v>
      </c>
      <c r="X7" s="2"/>
      <c r="Y7" s="2"/>
      <c r="Z7" s="2"/>
      <c r="AA7" s="2"/>
      <c r="AB7" s="2"/>
      <c r="AC7" s="2">
        <v>29.354838709677416</v>
      </c>
      <c r="AD7" s="2"/>
      <c r="AE7" s="2"/>
      <c r="AF7" s="2"/>
      <c r="AG7" s="2"/>
      <c r="AH7" s="2"/>
      <c r="AI7" s="2"/>
      <c r="AJ7" s="2"/>
      <c r="AK7" s="2"/>
      <c r="AL7" s="119">
        <v>33.419354838709673</v>
      </c>
      <c r="AM7" s="46">
        <f t="shared" ref="AM7:AM70" si="0">AL7/7</f>
        <v>4.7741935483870961</v>
      </c>
    </row>
    <row r="8" spans="1:39" x14ac:dyDescent="0.25">
      <c r="A8" s="3"/>
      <c r="B8" s="3" t="s">
        <v>110</v>
      </c>
      <c r="C8" t="s">
        <v>111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>
        <v>7</v>
      </c>
      <c r="AD8" s="2"/>
      <c r="AE8" s="2"/>
      <c r="AF8" s="2"/>
      <c r="AG8" s="2"/>
      <c r="AH8" s="2"/>
      <c r="AI8" s="2"/>
      <c r="AJ8" s="2"/>
      <c r="AK8" s="2"/>
      <c r="AL8" s="119">
        <v>7</v>
      </c>
      <c r="AM8" s="46">
        <f t="shared" si="0"/>
        <v>1</v>
      </c>
    </row>
    <row r="9" spans="1:39" x14ac:dyDescent="0.25">
      <c r="A9" s="3"/>
      <c r="B9" s="3" t="s">
        <v>112</v>
      </c>
      <c r="C9" t="s">
        <v>113</v>
      </c>
      <c r="D9" s="2"/>
      <c r="E9" s="2"/>
      <c r="F9" s="2"/>
      <c r="G9" s="2"/>
      <c r="H9" s="2"/>
      <c r="I9" s="2"/>
      <c r="J9" s="2">
        <v>0.45161290322580644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119">
        <v>0.45161290322580644</v>
      </c>
      <c r="AM9" s="46">
        <f t="shared" si="0"/>
        <v>6.4516129032258063E-2</v>
      </c>
    </row>
    <row r="10" spans="1:39" x14ac:dyDescent="0.25">
      <c r="A10" s="3"/>
      <c r="B10" s="3" t="s">
        <v>114</v>
      </c>
      <c r="C10" t="s">
        <v>115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v>2.032258064516129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119">
        <v>2.032258064516129</v>
      </c>
      <c r="AM10" s="46">
        <f t="shared" si="0"/>
        <v>0.29032258064516131</v>
      </c>
    </row>
    <row r="11" spans="1:39" x14ac:dyDescent="0.25">
      <c r="A11" s="3"/>
      <c r="B11" s="3" t="s">
        <v>118</v>
      </c>
      <c r="C11" t="s">
        <v>119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v>2.032258064516129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119">
        <v>2.032258064516129</v>
      </c>
      <c r="AM11" s="46">
        <f t="shared" si="0"/>
        <v>0.29032258064516131</v>
      </c>
    </row>
    <row r="12" spans="1:39" x14ac:dyDescent="0.25">
      <c r="A12" s="3"/>
      <c r="B12" s="3" t="s">
        <v>120</v>
      </c>
      <c r="C12" t="s">
        <v>121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63.112903225806448</v>
      </c>
      <c r="O12" s="2"/>
      <c r="P12" s="2"/>
      <c r="Q12" s="2">
        <v>6.887096774193548</v>
      </c>
      <c r="R12" s="2"/>
      <c r="S12" s="2"/>
      <c r="T12" s="2"/>
      <c r="U12" s="2"/>
      <c r="V12" s="2"/>
      <c r="W12" s="2">
        <v>6.887096774193548</v>
      </c>
      <c r="X12" s="2"/>
      <c r="Y12" s="2"/>
      <c r="Z12" s="2"/>
      <c r="AA12" s="2"/>
      <c r="AB12" s="2"/>
      <c r="AC12" s="2">
        <v>13.661290322580646</v>
      </c>
      <c r="AD12" s="2"/>
      <c r="AE12" s="2"/>
      <c r="AF12" s="2"/>
      <c r="AG12" s="2"/>
      <c r="AH12" s="2"/>
      <c r="AI12" s="2"/>
      <c r="AJ12" s="2"/>
      <c r="AK12" s="2"/>
      <c r="AL12" s="119">
        <v>90.548387096774192</v>
      </c>
      <c r="AM12" s="46">
        <f t="shared" si="0"/>
        <v>12.935483870967742</v>
      </c>
    </row>
    <row r="13" spans="1:39" x14ac:dyDescent="0.25">
      <c r="A13" s="3"/>
      <c r="B13" s="3" t="s">
        <v>122</v>
      </c>
      <c r="C13" t="s">
        <v>123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7</v>
      </c>
      <c r="O13" s="2"/>
      <c r="P13" s="2"/>
      <c r="Q13" s="2">
        <v>5.193548387096774</v>
      </c>
      <c r="R13" s="2"/>
      <c r="S13" s="2"/>
      <c r="T13" s="2"/>
      <c r="U13" s="2"/>
      <c r="V13" s="2"/>
      <c r="W13" s="2">
        <v>3.161290322580645</v>
      </c>
      <c r="X13" s="2"/>
      <c r="Y13" s="2"/>
      <c r="Z13" s="2"/>
      <c r="AA13" s="2"/>
      <c r="AB13" s="2"/>
      <c r="AC13" s="2">
        <v>36.91935483870968</v>
      </c>
      <c r="AD13" s="2"/>
      <c r="AE13" s="2"/>
      <c r="AF13" s="2"/>
      <c r="AG13" s="2"/>
      <c r="AH13" s="2"/>
      <c r="AI13" s="2"/>
      <c r="AJ13" s="2"/>
      <c r="AK13" s="2"/>
      <c r="AL13" s="119">
        <v>52.274193548387103</v>
      </c>
      <c r="AM13" s="46">
        <f t="shared" si="0"/>
        <v>7.4677419354838719</v>
      </c>
    </row>
    <row r="14" spans="1:39" x14ac:dyDescent="0.25">
      <c r="A14" s="3"/>
      <c r="B14" s="3" t="s">
        <v>124</v>
      </c>
      <c r="C14" t="s">
        <v>125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>
        <v>7.112903225806452</v>
      </c>
      <c r="X14" s="2"/>
      <c r="Y14" s="2"/>
      <c r="Z14" s="2"/>
      <c r="AA14" s="2"/>
      <c r="AB14" s="2"/>
      <c r="AC14" s="2">
        <v>28</v>
      </c>
      <c r="AD14" s="2"/>
      <c r="AE14" s="2"/>
      <c r="AF14" s="2"/>
      <c r="AG14" s="2"/>
      <c r="AH14" s="2"/>
      <c r="AI14" s="2"/>
      <c r="AJ14" s="2"/>
      <c r="AK14" s="2"/>
      <c r="AL14" s="119">
        <v>35.112903225806448</v>
      </c>
      <c r="AM14" s="46">
        <f t="shared" si="0"/>
        <v>5.0161290322580641</v>
      </c>
    </row>
    <row r="15" spans="1:39" x14ac:dyDescent="0.25">
      <c r="A15" s="3"/>
      <c r="B15" s="3" t="s">
        <v>126</v>
      </c>
      <c r="C15" t="s">
        <v>127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v>7.225806451612903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119">
        <v>7.225806451612903</v>
      </c>
      <c r="AM15" s="46">
        <f t="shared" si="0"/>
        <v>1.032258064516129</v>
      </c>
    </row>
    <row r="16" spans="1:39" x14ac:dyDescent="0.25">
      <c r="A16" s="3"/>
      <c r="B16" s="3" t="s">
        <v>128</v>
      </c>
      <c r="C16" t="s">
        <v>129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v>2.4838709677419355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119">
        <v>2.4838709677419355</v>
      </c>
      <c r="AM16" s="46">
        <f t="shared" si="0"/>
        <v>0.35483870967741937</v>
      </c>
    </row>
    <row r="17" spans="1:39" x14ac:dyDescent="0.25">
      <c r="A17" s="3"/>
      <c r="B17" s="3" t="s">
        <v>130</v>
      </c>
      <c r="C17" t="s">
        <v>131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>
        <v>7</v>
      </c>
      <c r="AD17" s="2"/>
      <c r="AE17" s="2"/>
      <c r="AF17" s="2"/>
      <c r="AG17" s="2"/>
      <c r="AH17" s="2"/>
      <c r="AI17" s="2"/>
      <c r="AJ17" s="2"/>
      <c r="AK17" s="2"/>
      <c r="AL17" s="119">
        <v>7</v>
      </c>
      <c r="AM17" s="46">
        <f t="shared" si="0"/>
        <v>1</v>
      </c>
    </row>
    <row r="18" spans="1:39" x14ac:dyDescent="0.25">
      <c r="A18" s="3"/>
      <c r="B18" s="3" t="s">
        <v>132</v>
      </c>
      <c r="C18" t="s">
        <v>133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v>2.032258064516129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119">
        <v>2.032258064516129</v>
      </c>
      <c r="AM18" s="46">
        <f t="shared" si="0"/>
        <v>0.29032258064516131</v>
      </c>
    </row>
    <row r="19" spans="1:39" x14ac:dyDescent="0.25">
      <c r="A19" s="3"/>
      <c r="B19" s="3" t="s">
        <v>134</v>
      </c>
      <c r="C19" t="s">
        <v>135</v>
      </c>
      <c r="D19" s="2"/>
      <c r="E19" s="2"/>
      <c r="F19" s="2"/>
      <c r="G19" s="2"/>
      <c r="H19" s="2"/>
      <c r="I19" s="2"/>
      <c r="J19" s="2">
        <v>4.5161290322580641</v>
      </c>
      <c r="K19" s="2"/>
      <c r="L19" s="2"/>
      <c r="M19" s="2"/>
      <c r="N19" s="2"/>
      <c r="O19" s="2"/>
      <c r="P19" s="2"/>
      <c r="Q19" s="2"/>
      <c r="R19" s="2">
        <v>2.032258064516129</v>
      </c>
      <c r="S19" s="2"/>
      <c r="T19" s="2"/>
      <c r="U19" s="2"/>
      <c r="V19" s="2"/>
      <c r="W19" s="2">
        <v>4.064516129032258</v>
      </c>
      <c r="X19" s="2"/>
      <c r="Y19" s="2"/>
      <c r="Z19" s="2"/>
      <c r="AA19" s="2"/>
      <c r="AB19" s="2"/>
      <c r="AC19" s="2">
        <v>20.435483870967744</v>
      </c>
      <c r="AD19" s="2"/>
      <c r="AE19" s="2"/>
      <c r="AF19" s="2"/>
      <c r="AG19" s="2"/>
      <c r="AH19" s="2"/>
      <c r="AI19" s="2"/>
      <c r="AJ19" s="2"/>
      <c r="AK19" s="2"/>
      <c r="AL19" s="119">
        <v>31.048387096774196</v>
      </c>
      <c r="AM19" s="46">
        <f t="shared" si="0"/>
        <v>4.435483870967742</v>
      </c>
    </row>
    <row r="20" spans="1:39" x14ac:dyDescent="0.25">
      <c r="A20" s="3"/>
      <c r="B20" s="3" t="s">
        <v>136</v>
      </c>
      <c r="C20" t="s">
        <v>137</v>
      </c>
      <c r="D20" s="2"/>
      <c r="E20" s="2"/>
      <c r="F20" s="2"/>
      <c r="G20" s="2"/>
      <c r="H20" s="2"/>
      <c r="I20" s="2"/>
      <c r="J20" s="2"/>
      <c r="K20" s="2">
        <v>18.967741935483868</v>
      </c>
      <c r="L20" s="2"/>
      <c r="M20" s="2"/>
      <c r="N20" s="2">
        <v>12.193548387096774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119">
        <v>31.161290322580641</v>
      </c>
      <c r="AM20" s="46">
        <f t="shared" si="0"/>
        <v>4.4516129032258061</v>
      </c>
    </row>
    <row r="21" spans="1:39" x14ac:dyDescent="0.25">
      <c r="A21" s="3"/>
      <c r="B21" s="3" t="s">
        <v>138</v>
      </c>
      <c r="C21" t="s">
        <v>139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v>2.032258064516129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>
        <v>7.4516129032258061</v>
      </c>
      <c r="AD21" s="2"/>
      <c r="AE21" s="2"/>
      <c r="AF21" s="2"/>
      <c r="AG21" s="2"/>
      <c r="AH21" s="2"/>
      <c r="AI21" s="2"/>
      <c r="AJ21" s="2"/>
      <c r="AK21" s="2"/>
      <c r="AL21" s="119">
        <v>9.4838709677419359</v>
      </c>
      <c r="AM21" s="46">
        <f t="shared" si="0"/>
        <v>1.3548387096774195</v>
      </c>
    </row>
    <row r="22" spans="1:39" x14ac:dyDescent="0.25">
      <c r="A22" s="3"/>
      <c r="B22" s="3" t="s">
        <v>140</v>
      </c>
      <c r="C22" t="s">
        <v>141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>
        <v>7</v>
      </c>
      <c r="AD22" s="2"/>
      <c r="AE22" s="2"/>
      <c r="AF22" s="2"/>
      <c r="AG22" s="2"/>
      <c r="AH22" s="2"/>
      <c r="AI22" s="2"/>
      <c r="AJ22" s="2"/>
      <c r="AK22" s="2"/>
      <c r="AL22" s="119">
        <v>7</v>
      </c>
      <c r="AM22" s="46">
        <f t="shared" si="0"/>
        <v>1</v>
      </c>
    </row>
    <row r="23" spans="1:39" x14ac:dyDescent="0.25">
      <c r="A23" s="3"/>
      <c r="B23" s="3" t="s">
        <v>142</v>
      </c>
      <c r="C23" t="s">
        <v>143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>
        <v>25.967741935483868</v>
      </c>
      <c r="X23" s="2"/>
      <c r="Y23" s="2"/>
      <c r="Z23" s="2"/>
      <c r="AA23" s="2"/>
      <c r="AB23" s="2"/>
      <c r="AC23" s="2">
        <v>57.241935483870968</v>
      </c>
      <c r="AD23" s="2"/>
      <c r="AE23" s="2"/>
      <c r="AF23" s="2"/>
      <c r="AG23" s="2"/>
      <c r="AH23" s="2"/>
      <c r="AI23" s="2"/>
      <c r="AJ23" s="2"/>
      <c r="AK23" s="2"/>
      <c r="AL23" s="119">
        <v>83.209677419354833</v>
      </c>
      <c r="AM23" s="46">
        <f t="shared" si="0"/>
        <v>11.887096774193548</v>
      </c>
    </row>
    <row r="24" spans="1:39" x14ac:dyDescent="0.25">
      <c r="A24" s="3"/>
      <c r="B24" s="3" t="s">
        <v>144</v>
      </c>
      <c r="C24" t="s">
        <v>145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>
        <v>2.032258064516129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119">
        <v>2.032258064516129</v>
      </c>
      <c r="AM24" s="46">
        <f t="shared" si="0"/>
        <v>0.29032258064516131</v>
      </c>
    </row>
    <row r="25" spans="1:39" x14ac:dyDescent="0.25">
      <c r="A25" s="3"/>
      <c r="B25" s="3" t="s">
        <v>148</v>
      </c>
      <c r="C25" t="s">
        <v>149</v>
      </c>
      <c r="D25" s="2"/>
      <c r="E25" s="2">
        <v>38.612903225806456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>
        <v>2.258064516129032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119">
        <v>40.870967741935488</v>
      </c>
      <c r="AM25" s="46">
        <f t="shared" si="0"/>
        <v>5.838709677419355</v>
      </c>
    </row>
    <row r="26" spans="1:39" x14ac:dyDescent="0.25">
      <c r="A26" s="3"/>
      <c r="B26" s="3" t="s">
        <v>150</v>
      </c>
      <c r="C26" t="s">
        <v>151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>
        <v>4.064516129032258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>
        <v>38.838709677419359</v>
      </c>
      <c r="AD26" s="2"/>
      <c r="AE26" s="2"/>
      <c r="AF26" s="2"/>
      <c r="AG26" s="2"/>
      <c r="AH26" s="2"/>
      <c r="AI26" s="2"/>
      <c r="AJ26" s="2"/>
      <c r="AK26" s="2"/>
      <c r="AL26" s="119">
        <v>42.903225806451616</v>
      </c>
      <c r="AM26" s="46">
        <f t="shared" si="0"/>
        <v>6.1290322580645169</v>
      </c>
    </row>
    <row r="27" spans="1:39" x14ac:dyDescent="0.25">
      <c r="A27" s="3"/>
      <c r="B27" s="3" t="s">
        <v>152</v>
      </c>
      <c r="C27" t="s">
        <v>153</v>
      </c>
      <c r="D27" s="2"/>
      <c r="E27" s="2">
        <v>26.41935483870968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v>3.6129032258064515</v>
      </c>
      <c r="R27" s="2"/>
      <c r="S27" s="2"/>
      <c r="T27" s="2"/>
      <c r="U27" s="2"/>
      <c r="V27" s="2"/>
      <c r="W27" s="2">
        <v>10.838709677419354</v>
      </c>
      <c r="X27" s="2"/>
      <c r="Y27" s="2"/>
      <c r="Z27" s="2">
        <v>40.193548387096776</v>
      </c>
      <c r="AA27" s="2"/>
      <c r="AB27" s="2"/>
      <c r="AC27" s="2">
        <v>7</v>
      </c>
      <c r="AD27" s="2"/>
      <c r="AE27" s="2"/>
      <c r="AF27" s="2"/>
      <c r="AG27" s="2"/>
      <c r="AH27" s="2"/>
      <c r="AI27" s="2"/>
      <c r="AJ27" s="2"/>
      <c r="AK27" s="2"/>
      <c r="AL27" s="119">
        <v>88.064516129032256</v>
      </c>
      <c r="AM27" s="46">
        <f t="shared" si="0"/>
        <v>12.580645161290322</v>
      </c>
    </row>
    <row r="28" spans="1:39" x14ac:dyDescent="0.25">
      <c r="A28" s="3"/>
      <c r="B28" s="3" t="s">
        <v>154</v>
      </c>
      <c r="C28" t="s">
        <v>155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>
        <v>5.6451612903225801</v>
      </c>
      <c r="O28" s="2"/>
      <c r="P28" s="2"/>
      <c r="Q28" s="2">
        <v>4.290322580645161</v>
      </c>
      <c r="R28" s="2">
        <v>2.032258064516129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119">
        <v>11.967741935483868</v>
      </c>
      <c r="AM28" s="46">
        <f t="shared" si="0"/>
        <v>1.7096774193548383</v>
      </c>
    </row>
    <row r="29" spans="1:39" x14ac:dyDescent="0.25">
      <c r="A29" s="3"/>
      <c r="B29" s="3" t="s">
        <v>156</v>
      </c>
      <c r="C29" t="s">
        <v>157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>
        <v>14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>
        <v>5.870967741935484</v>
      </c>
      <c r="AD29" s="2"/>
      <c r="AE29" s="2"/>
      <c r="AF29" s="2"/>
      <c r="AG29" s="2"/>
      <c r="AH29" s="2"/>
      <c r="AI29" s="2"/>
      <c r="AJ29" s="2"/>
      <c r="AK29" s="2"/>
      <c r="AL29" s="119">
        <v>19.870967741935484</v>
      </c>
      <c r="AM29" s="46">
        <f t="shared" si="0"/>
        <v>2.838709677419355</v>
      </c>
    </row>
    <row r="30" spans="1:39" x14ac:dyDescent="0.25">
      <c r="A30" s="3"/>
      <c r="B30" s="3" t="s">
        <v>158</v>
      </c>
      <c r="C30" t="s">
        <v>159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>
        <v>14.225806451612904</v>
      </c>
      <c r="AD30" s="2"/>
      <c r="AE30" s="2"/>
      <c r="AF30" s="2"/>
      <c r="AG30" s="2"/>
      <c r="AH30" s="2"/>
      <c r="AI30" s="2"/>
      <c r="AJ30" s="2"/>
      <c r="AK30" s="2"/>
      <c r="AL30" s="119">
        <v>14.225806451612904</v>
      </c>
      <c r="AM30" s="46">
        <f t="shared" si="0"/>
        <v>2.032258064516129</v>
      </c>
    </row>
    <row r="31" spans="1:39" x14ac:dyDescent="0.25">
      <c r="A31" s="3"/>
      <c r="B31" s="3" t="s">
        <v>160</v>
      </c>
      <c r="C31" t="s">
        <v>161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>
        <v>6.887096774193548</v>
      </c>
      <c r="X31" s="2"/>
      <c r="Y31" s="2"/>
      <c r="Z31" s="2"/>
      <c r="AA31" s="2"/>
      <c r="AB31" s="2"/>
      <c r="AC31" s="2">
        <v>13.548387096774194</v>
      </c>
      <c r="AD31" s="2"/>
      <c r="AE31" s="2"/>
      <c r="AF31" s="2"/>
      <c r="AG31" s="2"/>
      <c r="AH31" s="2"/>
      <c r="AI31" s="2"/>
      <c r="AJ31" s="2"/>
      <c r="AK31" s="2"/>
      <c r="AL31" s="119">
        <v>20.435483870967744</v>
      </c>
      <c r="AM31" s="46">
        <f t="shared" si="0"/>
        <v>2.9193548387096775</v>
      </c>
    </row>
    <row r="32" spans="1:39" x14ac:dyDescent="0.25">
      <c r="A32" s="3"/>
      <c r="B32" s="3" t="s">
        <v>162</v>
      </c>
      <c r="C32" t="s">
        <v>163</v>
      </c>
      <c r="D32" s="2"/>
      <c r="E32" s="2">
        <v>78.016129032258064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>
        <v>17.161290322580644</v>
      </c>
      <c r="R32" s="2"/>
      <c r="S32" s="2"/>
      <c r="T32" s="2"/>
      <c r="U32" s="2"/>
      <c r="V32" s="2"/>
      <c r="W32" s="2">
        <v>17.838709677419356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119">
        <v>113.01612903225806</v>
      </c>
      <c r="AM32" s="46">
        <f t="shared" si="0"/>
        <v>16.14516129032258</v>
      </c>
    </row>
    <row r="33" spans="1:39" x14ac:dyDescent="0.25">
      <c r="A33" s="3"/>
      <c r="B33" s="3" t="s">
        <v>164</v>
      </c>
      <c r="C33" t="s">
        <v>165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>
        <v>56</v>
      </c>
      <c r="AD33" s="2"/>
      <c r="AE33" s="2"/>
      <c r="AF33" s="2"/>
      <c r="AG33" s="2"/>
      <c r="AH33" s="2"/>
      <c r="AI33" s="2"/>
      <c r="AJ33" s="2"/>
      <c r="AK33" s="2"/>
      <c r="AL33" s="119">
        <v>56</v>
      </c>
      <c r="AM33" s="46">
        <f t="shared" si="0"/>
        <v>8</v>
      </c>
    </row>
    <row r="34" spans="1:39" x14ac:dyDescent="0.25">
      <c r="A34" s="3"/>
      <c r="B34" s="3" t="s">
        <v>166</v>
      </c>
      <c r="C34" t="s">
        <v>167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>
        <v>29.241935483870968</v>
      </c>
      <c r="R34" s="2"/>
      <c r="S34" s="2"/>
      <c r="T34" s="2"/>
      <c r="U34" s="2"/>
      <c r="V34" s="2"/>
      <c r="W34" s="2"/>
      <c r="X34" s="2"/>
      <c r="Y34" s="2"/>
      <c r="Z34" s="2">
        <v>50.467741935483872</v>
      </c>
      <c r="AA34" s="2"/>
      <c r="AB34" s="2"/>
      <c r="AC34" s="2">
        <v>58.483870967741936</v>
      </c>
      <c r="AD34" s="2"/>
      <c r="AE34" s="2"/>
      <c r="AF34" s="2"/>
      <c r="AG34" s="2"/>
      <c r="AH34" s="2"/>
      <c r="AI34" s="2"/>
      <c r="AJ34" s="2"/>
      <c r="AK34" s="2"/>
      <c r="AL34" s="119">
        <v>138.19354838709677</v>
      </c>
      <c r="AM34" s="46">
        <f t="shared" si="0"/>
        <v>19.741935483870968</v>
      </c>
    </row>
    <row r="35" spans="1:39" x14ac:dyDescent="0.25">
      <c r="A35" s="3"/>
      <c r="B35" s="3" t="s">
        <v>168</v>
      </c>
      <c r="C35" t="s">
        <v>169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>
        <v>4.290322580645161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>
        <v>7</v>
      </c>
      <c r="AD35" s="2"/>
      <c r="AE35" s="2"/>
      <c r="AF35" s="2"/>
      <c r="AG35" s="2"/>
      <c r="AH35" s="2"/>
      <c r="AI35" s="2"/>
      <c r="AJ35" s="2"/>
      <c r="AK35" s="2"/>
      <c r="AL35" s="119">
        <v>11.29032258064516</v>
      </c>
      <c r="AM35" s="46">
        <f t="shared" si="0"/>
        <v>1.6129032258064515</v>
      </c>
    </row>
    <row r="36" spans="1:39" x14ac:dyDescent="0.25">
      <c r="A36" s="3"/>
      <c r="B36" s="3" t="s">
        <v>170</v>
      </c>
      <c r="C36" t="s">
        <v>171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v>1.8064516129032258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119">
        <v>1.8064516129032258</v>
      </c>
      <c r="AM36" s="46">
        <f t="shared" si="0"/>
        <v>0.25806451612903225</v>
      </c>
    </row>
    <row r="37" spans="1:39" x14ac:dyDescent="0.25">
      <c r="A37" s="3"/>
      <c r="B37" s="3" t="s">
        <v>172</v>
      </c>
      <c r="C37" t="s">
        <v>173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>
        <v>35.677419354838712</v>
      </c>
      <c r="O37" s="2"/>
      <c r="P37" s="2"/>
      <c r="Q37" s="2"/>
      <c r="R37" s="2"/>
      <c r="S37" s="2"/>
      <c r="T37" s="2"/>
      <c r="U37" s="2"/>
      <c r="V37" s="2"/>
      <c r="W37" s="2">
        <v>13.096774193548386</v>
      </c>
      <c r="X37" s="2"/>
      <c r="Y37" s="2"/>
      <c r="Z37" s="2"/>
      <c r="AA37" s="2"/>
      <c r="AB37" s="2"/>
      <c r="AC37" s="2">
        <v>5.870967741935484</v>
      </c>
      <c r="AD37" s="2"/>
      <c r="AE37" s="2"/>
      <c r="AF37" s="2"/>
      <c r="AG37" s="2"/>
      <c r="AH37" s="2"/>
      <c r="AI37" s="2"/>
      <c r="AJ37" s="2"/>
      <c r="AK37" s="2"/>
      <c r="AL37" s="119">
        <v>54.645161290322577</v>
      </c>
      <c r="AM37" s="46">
        <f t="shared" si="0"/>
        <v>7.8064516129032251</v>
      </c>
    </row>
    <row r="38" spans="1:39" x14ac:dyDescent="0.25">
      <c r="A38" s="3"/>
      <c r="B38" s="3" t="s">
        <v>174</v>
      </c>
      <c r="C38" t="s">
        <v>175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v>7</v>
      </c>
      <c r="R38" s="2">
        <v>0.45161290322580644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>
        <v>16.032258064516132</v>
      </c>
      <c r="AD38" s="2"/>
      <c r="AE38" s="2"/>
      <c r="AF38" s="2"/>
      <c r="AG38" s="2"/>
      <c r="AH38" s="2"/>
      <c r="AI38" s="2"/>
      <c r="AJ38" s="2"/>
      <c r="AK38" s="2"/>
      <c r="AL38" s="119">
        <v>23.483870967741936</v>
      </c>
      <c r="AM38" s="46">
        <f t="shared" si="0"/>
        <v>3.3548387096774195</v>
      </c>
    </row>
    <row r="39" spans="1:39" x14ac:dyDescent="0.25">
      <c r="A39" s="3"/>
      <c r="B39" s="3" t="s">
        <v>176</v>
      </c>
      <c r="C39" t="s">
        <v>177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>
        <v>2.032258064516129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>
        <v>7</v>
      </c>
      <c r="AD39" s="2"/>
      <c r="AE39" s="2"/>
      <c r="AF39" s="2"/>
      <c r="AG39" s="2"/>
      <c r="AH39" s="2"/>
      <c r="AI39" s="2"/>
      <c r="AJ39" s="2"/>
      <c r="AK39" s="2"/>
      <c r="AL39" s="119">
        <v>9.0322580645161281</v>
      </c>
      <c r="AM39" s="46">
        <f t="shared" si="0"/>
        <v>1.2903225806451613</v>
      </c>
    </row>
    <row r="40" spans="1:39" x14ac:dyDescent="0.25">
      <c r="A40" s="3"/>
      <c r="B40" s="3" t="s">
        <v>178</v>
      </c>
      <c r="C40" t="s">
        <v>179</v>
      </c>
      <c r="D40" s="2"/>
      <c r="E40" s="2"/>
      <c r="F40" s="2"/>
      <c r="G40" s="2"/>
      <c r="H40" s="2"/>
      <c r="I40" s="2"/>
      <c r="J40" s="2">
        <v>11.403225806451614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119">
        <v>11.403225806451614</v>
      </c>
      <c r="AM40" s="46">
        <f t="shared" si="0"/>
        <v>1.6290322580645162</v>
      </c>
    </row>
    <row r="41" spans="1:39" x14ac:dyDescent="0.25">
      <c r="A41" s="3"/>
      <c r="B41" s="3" t="s">
        <v>180</v>
      </c>
      <c r="C41" t="s">
        <v>181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>
        <v>2.032258064516129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119">
        <v>2.032258064516129</v>
      </c>
      <c r="AM41" s="46">
        <f t="shared" si="0"/>
        <v>0.29032258064516131</v>
      </c>
    </row>
    <row r="42" spans="1:39" x14ac:dyDescent="0.25">
      <c r="A42" s="3"/>
      <c r="B42" s="3" t="s">
        <v>182</v>
      </c>
      <c r="C42" t="s">
        <v>183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>
        <v>2.032258064516129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119">
        <v>2.032258064516129</v>
      </c>
      <c r="AM42" s="46">
        <f t="shared" si="0"/>
        <v>0.29032258064516131</v>
      </c>
    </row>
    <row r="43" spans="1:39" x14ac:dyDescent="0.25">
      <c r="A43" s="3"/>
      <c r="B43" s="3" t="s">
        <v>184</v>
      </c>
      <c r="C43" t="s">
        <v>185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>
        <v>2.032258064516129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119">
        <v>2.032258064516129</v>
      </c>
      <c r="AM43" s="46">
        <f t="shared" si="0"/>
        <v>0.29032258064516131</v>
      </c>
    </row>
    <row r="44" spans="1:39" x14ac:dyDescent="0.25">
      <c r="A44" s="3"/>
      <c r="B44" s="3" t="s">
        <v>186</v>
      </c>
      <c r="C44" t="s">
        <v>187</v>
      </c>
      <c r="D44" s="2"/>
      <c r="E44" s="2"/>
      <c r="F44" s="2"/>
      <c r="G44" s="2"/>
      <c r="H44" s="2"/>
      <c r="I44" s="2"/>
      <c r="J44" s="2"/>
      <c r="K44" s="2">
        <v>14</v>
      </c>
      <c r="L44" s="2"/>
      <c r="M44" s="2"/>
      <c r="N44" s="2">
        <v>0.67741935483870963</v>
      </c>
      <c r="O44" s="2"/>
      <c r="P44" s="2"/>
      <c r="Q44" s="2"/>
      <c r="R44" s="2"/>
      <c r="S44" s="2"/>
      <c r="T44" s="2"/>
      <c r="U44" s="2"/>
      <c r="V44" s="2"/>
      <c r="W44" s="2">
        <v>10.161290322580646</v>
      </c>
      <c r="X44" s="2"/>
      <c r="Y44" s="2"/>
      <c r="Z44" s="2">
        <v>0.11290322580645161</v>
      </c>
      <c r="AA44" s="2"/>
      <c r="AB44" s="2"/>
      <c r="AC44" s="2">
        <v>0.67741935483870963</v>
      </c>
      <c r="AD44" s="2"/>
      <c r="AE44" s="2"/>
      <c r="AF44" s="2"/>
      <c r="AG44" s="2"/>
      <c r="AH44" s="2"/>
      <c r="AI44" s="2"/>
      <c r="AJ44" s="2"/>
      <c r="AK44" s="2"/>
      <c r="AL44" s="119">
        <v>25.629032258064516</v>
      </c>
      <c r="AM44" s="46">
        <f t="shared" si="0"/>
        <v>3.661290322580645</v>
      </c>
    </row>
    <row r="45" spans="1:39" x14ac:dyDescent="0.25">
      <c r="A45" s="3"/>
      <c r="B45" s="3" t="s">
        <v>188</v>
      </c>
      <c r="C45" t="s">
        <v>189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>
        <v>2.032258064516129</v>
      </c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119">
        <v>2.032258064516129</v>
      </c>
      <c r="AM45" s="46">
        <f t="shared" si="0"/>
        <v>0.29032258064516131</v>
      </c>
    </row>
    <row r="46" spans="1:39" x14ac:dyDescent="0.25">
      <c r="A46" s="3"/>
      <c r="B46" s="3" t="s">
        <v>190</v>
      </c>
      <c r="C46" t="s">
        <v>191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>
        <v>0.45161290322580644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119">
        <v>0.45161290322580644</v>
      </c>
      <c r="AM46" s="46">
        <f t="shared" si="0"/>
        <v>6.4516129032258063E-2</v>
      </c>
    </row>
    <row r="47" spans="1:39" x14ac:dyDescent="0.25">
      <c r="A47" s="3"/>
      <c r="B47" s="3" t="s">
        <v>192</v>
      </c>
      <c r="C47" t="s">
        <v>193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>
        <v>8.806451612903226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>
        <v>20.548387096774192</v>
      </c>
      <c r="AD47" s="2"/>
      <c r="AE47" s="2"/>
      <c r="AF47" s="2"/>
      <c r="AG47" s="2"/>
      <c r="AH47" s="2"/>
      <c r="AI47" s="2"/>
      <c r="AJ47" s="2"/>
      <c r="AK47" s="2"/>
      <c r="AL47" s="119">
        <v>29.354838709677416</v>
      </c>
      <c r="AM47" s="46">
        <f t="shared" si="0"/>
        <v>4.193548387096774</v>
      </c>
    </row>
    <row r="48" spans="1:39" x14ac:dyDescent="0.25">
      <c r="A48" s="3"/>
      <c r="B48" s="3" t="s">
        <v>194</v>
      </c>
      <c r="C48" t="s">
        <v>195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>
        <v>2.032258064516129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119">
        <v>2.032258064516129</v>
      </c>
      <c r="AM48" s="46">
        <f t="shared" si="0"/>
        <v>0.29032258064516131</v>
      </c>
    </row>
    <row r="49" spans="1:39" x14ac:dyDescent="0.25">
      <c r="A49" s="3"/>
      <c r="B49" s="3" t="s">
        <v>196</v>
      </c>
      <c r="C49" t="s">
        <v>197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>
        <v>2.032258064516129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119">
        <v>2.032258064516129</v>
      </c>
      <c r="AM49" s="46">
        <f t="shared" si="0"/>
        <v>0.29032258064516131</v>
      </c>
    </row>
    <row r="50" spans="1:39" x14ac:dyDescent="0.25">
      <c r="A50" s="3"/>
      <c r="B50" s="3" t="s">
        <v>198</v>
      </c>
      <c r="C50" t="s">
        <v>199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>
        <v>0.45161290322580644</v>
      </c>
      <c r="S50" s="2"/>
      <c r="T50" s="2"/>
      <c r="U50" s="2"/>
      <c r="V50" s="2">
        <v>1.5806451612903225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119">
        <v>2.032258064516129</v>
      </c>
      <c r="AM50" s="46">
        <f t="shared" si="0"/>
        <v>0.29032258064516131</v>
      </c>
    </row>
    <row r="51" spans="1:39" x14ac:dyDescent="0.25">
      <c r="A51" s="3"/>
      <c r="B51" s="3" t="s">
        <v>200</v>
      </c>
      <c r="C51" t="s">
        <v>201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>
        <v>4.064516129032258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>
        <v>5.870967741935484</v>
      </c>
      <c r="AD51" s="2"/>
      <c r="AE51" s="2"/>
      <c r="AF51" s="2"/>
      <c r="AG51" s="2"/>
      <c r="AH51" s="2"/>
      <c r="AI51" s="2"/>
      <c r="AJ51" s="2"/>
      <c r="AK51" s="2"/>
      <c r="AL51" s="119">
        <v>9.935483870967742</v>
      </c>
      <c r="AM51" s="46">
        <f t="shared" si="0"/>
        <v>1.4193548387096775</v>
      </c>
    </row>
    <row r="52" spans="1:39" x14ac:dyDescent="0.25">
      <c r="A52" s="3"/>
      <c r="B52" s="3" t="s">
        <v>202</v>
      </c>
      <c r="C52" t="s">
        <v>203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>
        <v>2.032258064516129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119">
        <v>2.032258064516129</v>
      </c>
      <c r="AM52" s="46">
        <f t="shared" si="0"/>
        <v>0.29032258064516131</v>
      </c>
    </row>
    <row r="53" spans="1:39" x14ac:dyDescent="0.25">
      <c r="A53" s="3"/>
      <c r="B53" s="3" t="s">
        <v>204</v>
      </c>
      <c r="C53" t="s">
        <v>205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>
        <v>2.935483870967742</v>
      </c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119">
        <v>2.935483870967742</v>
      </c>
      <c r="AM53" s="46">
        <f t="shared" si="0"/>
        <v>0.41935483870967744</v>
      </c>
    </row>
    <row r="54" spans="1:39" x14ac:dyDescent="0.25">
      <c r="A54" s="3"/>
      <c r="B54" s="3" t="s">
        <v>206</v>
      </c>
      <c r="C54" t="s">
        <v>207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>
        <v>21.564516129032256</v>
      </c>
      <c r="T54" s="2"/>
      <c r="U54" s="2"/>
      <c r="V54" s="2"/>
      <c r="W54" s="2"/>
      <c r="X54" s="2"/>
      <c r="Y54" s="2"/>
      <c r="Z54" s="2"/>
      <c r="AA54" s="2"/>
      <c r="AB54" s="2"/>
      <c r="AC54" s="2">
        <v>7</v>
      </c>
      <c r="AD54" s="2"/>
      <c r="AE54" s="2"/>
      <c r="AF54" s="2"/>
      <c r="AG54" s="2"/>
      <c r="AH54" s="2"/>
      <c r="AI54" s="2"/>
      <c r="AJ54" s="2"/>
      <c r="AK54" s="2"/>
      <c r="AL54" s="119">
        <v>28.564516129032256</v>
      </c>
      <c r="AM54" s="46">
        <f t="shared" si="0"/>
        <v>4.0806451612903221</v>
      </c>
    </row>
    <row r="55" spans="1:39" x14ac:dyDescent="0.25">
      <c r="A55" s="3"/>
      <c r="B55" s="3" t="s">
        <v>208</v>
      </c>
      <c r="C55" t="s">
        <v>209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>
        <v>36.806451612903224</v>
      </c>
      <c r="AD55" s="2"/>
      <c r="AE55" s="2"/>
      <c r="AF55" s="2"/>
      <c r="AG55" s="2"/>
      <c r="AH55" s="2"/>
      <c r="AI55" s="2"/>
      <c r="AJ55" s="2"/>
      <c r="AK55" s="2"/>
      <c r="AL55" s="119">
        <v>36.806451612903224</v>
      </c>
      <c r="AM55" s="46">
        <f t="shared" si="0"/>
        <v>5.258064516129032</v>
      </c>
    </row>
    <row r="56" spans="1:39" x14ac:dyDescent="0.25">
      <c r="A56" s="3"/>
      <c r="B56" s="3" t="s">
        <v>210</v>
      </c>
      <c r="C56" t="s">
        <v>211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>
        <v>4.064516129032258</v>
      </c>
      <c r="R56" s="2"/>
      <c r="S56" s="2"/>
      <c r="T56" s="2"/>
      <c r="U56" s="2"/>
      <c r="V56" s="2"/>
      <c r="W56" s="2">
        <v>17.612903225806452</v>
      </c>
      <c r="X56" s="2"/>
      <c r="Y56" s="2"/>
      <c r="Z56" s="2">
        <v>48.774193548387096</v>
      </c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119">
        <v>70.451612903225808</v>
      </c>
      <c r="AM56" s="46">
        <f t="shared" si="0"/>
        <v>10.064516129032258</v>
      </c>
    </row>
    <row r="57" spans="1:39" x14ac:dyDescent="0.25">
      <c r="A57" s="3"/>
      <c r="B57" s="3" t="s">
        <v>212</v>
      </c>
      <c r="C57" t="s">
        <v>213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>
        <v>2.032258064516129</v>
      </c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119">
        <v>2.032258064516129</v>
      </c>
      <c r="AM57" s="46">
        <f t="shared" si="0"/>
        <v>0.29032258064516131</v>
      </c>
    </row>
    <row r="58" spans="1:39" x14ac:dyDescent="0.25">
      <c r="A58" s="3"/>
      <c r="B58" s="3" t="s">
        <v>214</v>
      </c>
      <c r="C58" t="s">
        <v>215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>
        <v>2.032258064516129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119">
        <v>2.032258064516129</v>
      </c>
      <c r="AM58" s="46">
        <f t="shared" si="0"/>
        <v>0.29032258064516131</v>
      </c>
    </row>
    <row r="59" spans="1:39" x14ac:dyDescent="0.25">
      <c r="A59" s="3"/>
      <c r="B59" s="3" t="s">
        <v>216</v>
      </c>
      <c r="C59" t="s">
        <v>217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>
        <v>2.032258064516129</v>
      </c>
      <c r="S59" s="2"/>
      <c r="T59" s="2"/>
      <c r="U59" s="2"/>
      <c r="V59" s="2"/>
      <c r="W59" s="2">
        <v>2.935483870967742</v>
      </c>
      <c r="X59" s="2"/>
      <c r="Y59" s="2"/>
      <c r="Z59" s="2"/>
      <c r="AA59" s="2"/>
      <c r="AB59" s="2"/>
      <c r="AC59" s="2">
        <v>20.322580645161292</v>
      </c>
      <c r="AD59" s="2"/>
      <c r="AE59" s="2"/>
      <c r="AF59" s="2"/>
      <c r="AG59" s="2"/>
      <c r="AH59" s="2"/>
      <c r="AI59" s="2"/>
      <c r="AJ59" s="2"/>
      <c r="AK59" s="2"/>
      <c r="AL59" s="119">
        <v>25.290322580645164</v>
      </c>
      <c r="AM59" s="46">
        <f t="shared" si="0"/>
        <v>3.612903225806452</v>
      </c>
    </row>
    <row r="60" spans="1:39" x14ac:dyDescent="0.25">
      <c r="A60" s="3"/>
      <c r="B60" s="3" t="s">
        <v>218</v>
      </c>
      <c r="C60" t="s">
        <v>219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>
        <v>2.032258064516129</v>
      </c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119">
        <v>2.032258064516129</v>
      </c>
      <c r="AM60" s="46">
        <f t="shared" si="0"/>
        <v>0.29032258064516131</v>
      </c>
    </row>
    <row r="61" spans="1:39" x14ac:dyDescent="0.25">
      <c r="A61" s="3"/>
      <c r="B61" s="3" t="s">
        <v>220</v>
      </c>
      <c r="C61" t="s">
        <v>221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>
        <v>7</v>
      </c>
      <c r="T61" s="2"/>
      <c r="U61" s="2"/>
      <c r="V61" s="2"/>
      <c r="W61" s="2"/>
      <c r="X61" s="2"/>
      <c r="Y61" s="2"/>
      <c r="Z61" s="2"/>
      <c r="AA61" s="2"/>
      <c r="AB61" s="2"/>
      <c r="AC61" s="2">
        <v>7</v>
      </c>
      <c r="AD61" s="2"/>
      <c r="AE61" s="2"/>
      <c r="AF61" s="2"/>
      <c r="AG61" s="2"/>
      <c r="AH61" s="2"/>
      <c r="AI61" s="2"/>
      <c r="AJ61" s="2"/>
      <c r="AK61" s="2"/>
      <c r="AL61" s="119">
        <v>14</v>
      </c>
      <c r="AM61" s="46">
        <f t="shared" si="0"/>
        <v>2</v>
      </c>
    </row>
    <row r="62" spans="1:39" x14ac:dyDescent="0.25">
      <c r="A62" s="3"/>
      <c r="B62" s="3" t="s">
        <v>222</v>
      </c>
      <c r="C62" t="s">
        <v>223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>
        <v>2.032258064516129</v>
      </c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119">
        <v>2.032258064516129</v>
      </c>
      <c r="AM62" s="46">
        <f t="shared" si="0"/>
        <v>0.29032258064516131</v>
      </c>
    </row>
    <row r="63" spans="1:39" x14ac:dyDescent="0.25">
      <c r="A63" s="3"/>
      <c r="B63" s="3" t="s">
        <v>224</v>
      </c>
      <c r="C63" t="s">
        <v>225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>
        <v>4.967741935483871</v>
      </c>
      <c r="X63" s="2"/>
      <c r="Y63" s="2"/>
      <c r="Z63" s="2"/>
      <c r="AA63" s="2"/>
      <c r="AB63" s="2"/>
      <c r="AC63" s="2">
        <v>29.467741935483872</v>
      </c>
      <c r="AD63" s="2"/>
      <c r="AE63" s="2"/>
      <c r="AF63" s="2"/>
      <c r="AG63" s="2"/>
      <c r="AH63" s="2"/>
      <c r="AI63" s="2"/>
      <c r="AJ63" s="2"/>
      <c r="AK63" s="2"/>
      <c r="AL63" s="119">
        <v>34.435483870967744</v>
      </c>
      <c r="AM63" s="46">
        <f t="shared" si="0"/>
        <v>4.9193548387096779</v>
      </c>
    </row>
    <row r="64" spans="1:39" x14ac:dyDescent="0.25">
      <c r="A64" s="3"/>
      <c r="B64" s="3" t="s">
        <v>226</v>
      </c>
      <c r="C64" t="s">
        <v>227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>
        <v>2.032258064516129</v>
      </c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119">
        <v>2.032258064516129</v>
      </c>
      <c r="AM64" s="46">
        <f t="shared" si="0"/>
        <v>0.29032258064516131</v>
      </c>
    </row>
    <row r="65" spans="1:39" x14ac:dyDescent="0.25">
      <c r="A65" s="3"/>
      <c r="B65" s="3" t="s">
        <v>228</v>
      </c>
      <c r="C65" t="s">
        <v>229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>
        <v>7</v>
      </c>
      <c r="AD65" s="2"/>
      <c r="AE65" s="2"/>
      <c r="AF65" s="2"/>
      <c r="AG65" s="2"/>
      <c r="AH65" s="2"/>
      <c r="AI65" s="2"/>
      <c r="AJ65" s="2"/>
      <c r="AK65" s="2"/>
      <c r="AL65" s="119">
        <v>7</v>
      </c>
      <c r="AM65" s="46">
        <f t="shared" si="0"/>
        <v>1</v>
      </c>
    </row>
    <row r="66" spans="1:39" x14ac:dyDescent="0.25">
      <c r="A66" s="3"/>
      <c r="B66" s="3" t="s">
        <v>230</v>
      </c>
      <c r="C66" t="s">
        <v>231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>
        <v>2.032258064516129</v>
      </c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119">
        <v>2.032258064516129</v>
      </c>
      <c r="AM66" s="46">
        <f t="shared" si="0"/>
        <v>0.29032258064516131</v>
      </c>
    </row>
    <row r="67" spans="1:39" x14ac:dyDescent="0.25">
      <c r="A67" s="3"/>
      <c r="B67" s="3" t="s">
        <v>232</v>
      </c>
      <c r="C67" t="s">
        <v>233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>
        <v>2.032258064516129</v>
      </c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119">
        <v>2.032258064516129</v>
      </c>
      <c r="AM67" s="46">
        <f t="shared" si="0"/>
        <v>0.29032258064516131</v>
      </c>
    </row>
    <row r="68" spans="1:39" x14ac:dyDescent="0.25">
      <c r="A68" s="3"/>
      <c r="B68" s="3" t="s">
        <v>234</v>
      </c>
      <c r="C68" t="s">
        <v>235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>
        <v>7</v>
      </c>
      <c r="AD68" s="2"/>
      <c r="AE68" s="2"/>
      <c r="AF68" s="2"/>
      <c r="AG68" s="2"/>
      <c r="AH68" s="2"/>
      <c r="AI68" s="2"/>
      <c r="AJ68" s="2"/>
      <c r="AK68" s="2"/>
      <c r="AL68" s="119">
        <v>7</v>
      </c>
      <c r="AM68" s="46">
        <f t="shared" si="0"/>
        <v>1</v>
      </c>
    </row>
    <row r="69" spans="1:39" x14ac:dyDescent="0.25">
      <c r="A69" s="3"/>
      <c r="B69" s="3" t="s">
        <v>236</v>
      </c>
      <c r="C69" t="s">
        <v>237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>
        <v>6.32258064516129</v>
      </c>
      <c r="AD69" s="2"/>
      <c r="AE69" s="2"/>
      <c r="AF69" s="2"/>
      <c r="AG69" s="2"/>
      <c r="AH69" s="2"/>
      <c r="AI69" s="2"/>
      <c r="AJ69" s="2"/>
      <c r="AK69" s="2"/>
      <c r="AL69" s="119">
        <v>6.32258064516129</v>
      </c>
      <c r="AM69" s="46">
        <f t="shared" si="0"/>
        <v>0.90322580645161288</v>
      </c>
    </row>
    <row r="70" spans="1:39" x14ac:dyDescent="0.25">
      <c r="A70" s="3"/>
      <c r="B70" s="3" t="s">
        <v>238</v>
      </c>
      <c r="C70" t="s">
        <v>239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>
        <v>42.677419354838712</v>
      </c>
      <c r="AD70" s="2"/>
      <c r="AE70" s="2"/>
      <c r="AF70" s="2"/>
      <c r="AG70" s="2"/>
      <c r="AH70" s="2"/>
      <c r="AI70" s="2"/>
      <c r="AJ70" s="2"/>
      <c r="AK70" s="2"/>
      <c r="AL70" s="119">
        <v>42.677419354838712</v>
      </c>
      <c r="AM70" s="46">
        <f t="shared" si="0"/>
        <v>6.096774193548387</v>
      </c>
    </row>
    <row r="71" spans="1:39" x14ac:dyDescent="0.25">
      <c r="A71" s="3"/>
      <c r="B71" s="3" t="s">
        <v>240</v>
      </c>
      <c r="C71" t="s">
        <v>241</v>
      </c>
      <c r="D71" s="2"/>
      <c r="E71" s="2">
        <v>24.838709677419356</v>
      </c>
      <c r="F71" s="2"/>
      <c r="G71" s="2"/>
      <c r="H71" s="2"/>
      <c r="I71" s="2"/>
      <c r="J71" s="2">
        <v>30.93548387096774</v>
      </c>
      <c r="K71" s="2"/>
      <c r="L71" s="2"/>
      <c r="M71" s="2"/>
      <c r="N71" s="2">
        <v>34.887096774193544</v>
      </c>
      <c r="O71" s="2"/>
      <c r="P71" s="2"/>
      <c r="Q71" s="2">
        <v>8.3548387096774199</v>
      </c>
      <c r="R71" s="2"/>
      <c r="S71" s="2"/>
      <c r="T71" s="2"/>
      <c r="U71" s="2"/>
      <c r="V71" s="2"/>
      <c r="W71" s="2">
        <v>18.967741935483868</v>
      </c>
      <c r="X71" s="2"/>
      <c r="Y71" s="2"/>
      <c r="Z71" s="2">
        <v>34.096774193548384</v>
      </c>
      <c r="AA71" s="2"/>
      <c r="AB71" s="2"/>
      <c r="AC71" s="2">
        <v>45.951612903225808</v>
      </c>
      <c r="AD71" s="2"/>
      <c r="AE71" s="2"/>
      <c r="AF71" s="2"/>
      <c r="AG71" s="2"/>
      <c r="AH71" s="2"/>
      <c r="AI71" s="2"/>
      <c r="AJ71" s="2"/>
      <c r="AK71" s="2"/>
      <c r="AL71" s="119">
        <v>198.0322580645161</v>
      </c>
      <c r="AM71" s="46">
        <f t="shared" ref="AM71:AM134" si="1">AL71/7</f>
        <v>28.290322580645157</v>
      </c>
    </row>
    <row r="72" spans="1:39" x14ac:dyDescent="0.25">
      <c r="A72" s="3"/>
      <c r="B72" s="3" t="s">
        <v>240</v>
      </c>
      <c r="C72" t="s">
        <v>506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>
        <v>2.82258064516129</v>
      </c>
      <c r="AI72" s="2"/>
      <c r="AJ72" s="2"/>
      <c r="AK72" s="2"/>
      <c r="AL72" s="119">
        <v>2.82258064516129</v>
      </c>
      <c r="AM72" s="46">
        <f t="shared" si="1"/>
        <v>0.40322580645161288</v>
      </c>
    </row>
    <row r="73" spans="1:39" x14ac:dyDescent="0.25">
      <c r="A73" s="3"/>
      <c r="B73" s="3" t="s">
        <v>242</v>
      </c>
      <c r="C73" t="s">
        <v>243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>
        <v>7</v>
      </c>
      <c r="AD73" s="2"/>
      <c r="AE73" s="2"/>
      <c r="AF73" s="2"/>
      <c r="AG73" s="2"/>
      <c r="AH73" s="2"/>
      <c r="AI73" s="2"/>
      <c r="AJ73" s="2"/>
      <c r="AK73" s="2"/>
      <c r="AL73" s="119">
        <v>7</v>
      </c>
      <c r="AM73" s="46">
        <f t="shared" si="1"/>
        <v>1</v>
      </c>
    </row>
    <row r="74" spans="1:39" x14ac:dyDescent="0.25">
      <c r="A74" s="3"/>
      <c r="B74" s="3" t="s">
        <v>244</v>
      </c>
      <c r="C74" t="s">
        <v>245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>
        <v>7</v>
      </c>
      <c r="AD74" s="2"/>
      <c r="AE74" s="2"/>
      <c r="AF74" s="2"/>
      <c r="AG74" s="2"/>
      <c r="AH74" s="2"/>
      <c r="AI74" s="2"/>
      <c r="AJ74" s="2"/>
      <c r="AK74" s="2"/>
      <c r="AL74" s="119">
        <v>7</v>
      </c>
      <c r="AM74" s="46">
        <f t="shared" si="1"/>
        <v>1</v>
      </c>
    </row>
    <row r="75" spans="1:39" x14ac:dyDescent="0.25">
      <c r="A75" s="3"/>
      <c r="B75" s="3" t="s">
        <v>246</v>
      </c>
      <c r="C75" t="s">
        <v>247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>
        <v>6.096774193548387</v>
      </c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119">
        <v>6.096774193548387</v>
      </c>
      <c r="AM75" s="46">
        <f t="shared" si="1"/>
        <v>0.87096774193548387</v>
      </c>
    </row>
    <row r="76" spans="1:39" x14ac:dyDescent="0.25">
      <c r="A76" s="3"/>
      <c r="B76" s="3" t="s">
        <v>248</v>
      </c>
      <c r="C76" t="s">
        <v>249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>
        <v>2.032258064516129</v>
      </c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119">
        <v>2.032258064516129</v>
      </c>
      <c r="AM76" s="46">
        <f t="shared" si="1"/>
        <v>0.29032258064516131</v>
      </c>
    </row>
    <row r="77" spans="1:39" x14ac:dyDescent="0.25">
      <c r="A77" s="3"/>
      <c r="B77" s="3" t="s">
        <v>250</v>
      </c>
      <c r="C77" t="s">
        <v>251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>
        <v>2.032258064516129</v>
      </c>
      <c r="S77" s="2"/>
      <c r="T77" s="2"/>
      <c r="U77" s="2"/>
      <c r="V77" s="2"/>
      <c r="W77" s="2">
        <v>3.3870967741935485</v>
      </c>
      <c r="X77" s="2"/>
      <c r="Y77" s="2"/>
      <c r="Z77" s="2"/>
      <c r="AA77" s="2"/>
      <c r="AB77" s="2"/>
      <c r="AC77" s="2">
        <v>6.5483870967741931</v>
      </c>
      <c r="AD77" s="2"/>
      <c r="AE77" s="2"/>
      <c r="AF77" s="2"/>
      <c r="AG77" s="2"/>
      <c r="AH77" s="2"/>
      <c r="AI77" s="2"/>
      <c r="AJ77" s="2"/>
      <c r="AK77" s="2"/>
      <c r="AL77" s="119">
        <v>11.967741935483872</v>
      </c>
      <c r="AM77" s="46">
        <f t="shared" si="1"/>
        <v>1.7096774193548387</v>
      </c>
    </row>
    <row r="78" spans="1:39" x14ac:dyDescent="0.25">
      <c r="A78" s="3"/>
      <c r="B78" s="3" t="s">
        <v>252</v>
      </c>
      <c r="C78" t="s">
        <v>253</v>
      </c>
      <c r="D78" s="2"/>
      <c r="E78" s="2"/>
      <c r="F78" s="2"/>
      <c r="G78" s="2"/>
      <c r="H78" s="2"/>
      <c r="I78" s="2">
        <v>12.193548387096774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119">
        <v>12.193548387096774</v>
      </c>
      <c r="AM78" s="46">
        <f t="shared" si="1"/>
        <v>1.7419354838709677</v>
      </c>
    </row>
    <row r="79" spans="1:39" x14ac:dyDescent="0.25">
      <c r="A79" s="3"/>
      <c r="B79" s="3" t="s">
        <v>254</v>
      </c>
      <c r="C79" t="s">
        <v>255</v>
      </c>
      <c r="D79" s="2"/>
      <c r="E79" s="2">
        <v>27.774193548387096</v>
      </c>
      <c r="F79" s="2"/>
      <c r="G79" s="2"/>
      <c r="H79" s="2"/>
      <c r="I79" s="2"/>
      <c r="J79" s="2"/>
      <c r="K79" s="2"/>
      <c r="L79" s="2"/>
      <c r="M79" s="2"/>
      <c r="N79" s="2">
        <v>0.67741935483870963</v>
      </c>
      <c r="O79" s="2"/>
      <c r="P79" s="2"/>
      <c r="Q79" s="2"/>
      <c r="R79" s="2"/>
      <c r="S79" s="2"/>
      <c r="T79" s="2"/>
      <c r="U79" s="2"/>
      <c r="V79" s="2"/>
      <c r="W79" s="2">
        <v>6.774193548387097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119">
        <v>35.225806451612904</v>
      </c>
      <c r="AM79" s="46">
        <f t="shared" si="1"/>
        <v>5.032258064516129</v>
      </c>
    </row>
    <row r="80" spans="1:39" x14ac:dyDescent="0.25">
      <c r="A80" s="3"/>
      <c r="B80" s="3" t="s">
        <v>256</v>
      </c>
      <c r="C80" t="s">
        <v>257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>
        <v>7</v>
      </c>
      <c r="AD80" s="2"/>
      <c r="AE80" s="2"/>
      <c r="AF80" s="2"/>
      <c r="AG80" s="2"/>
      <c r="AH80" s="2"/>
      <c r="AI80" s="2"/>
      <c r="AJ80" s="2"/>
      <c r="AK80" s="2"/>
      <c r="AL80" s="119">
        <v>7</v>
      </c>
      <c r="AM80" s="46">
        <f t="shared" si="1"/>
        <v>1</v>
      </c>
    </row>
    <row r="81" spans="1:39" x14ac:dyDescent="0.25">
      <c r="A81" s="3"/>
      <c r="B81" s="3" t="s">
        <v>258</v>
      </c>
      <c r="C81" t="s">
        <v>259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>
        <v>1.5806451612903225</v>
      </c>
      <c r="X81" s="2"/>
      <c r="Y81" s="2"/>
      <c r="Z81" s="2"/>
      <c r="AA81" s="2"/>
      <c r="AB81" s="2"/>
      <c r="AC81" s="2">
        <v>15.806451612903228</v>
      </c>
      <c r="AD81" s="2"/>
      <c r="AE81" s="2"/>
      <c r="AF81" s="2"/>
      <c r="AG81" s="2"/>
      <c r="AH81" s="2"/>
      <c r="AI81" s="2"/>
      <c r="AJ81" s="2"/>
      <c r="AK81" s="2"/>
      <c r="AL81" s="119">
        <v>17.387096774193552</v>
      </c>
      <c r="AM81" s="46">
        <f t="shared" si="1"/>
        <v>2.4838709677419359</v>
      </c>
    </row>
    <row r="82" spans="1:39" x14ac:dyDescent="0.25">
      <c r="A82" s="3"/>
      <c r="B82" s="3" t="s">
        <v>260</v>
      </c>
      <c r="C82" t="s">
        <v>261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39.290322580645167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>
        <v>14.112903225806452</v>
      </c>
      <c r="Z82" s="2"/>
      <c r="AA82" s="2"/>
      <c r="AB82" s="2"/>
      <c r="AC82" s="2">
        <v>3.161290322580645</v>
      </c>
      <c r="AD82" s="2"/>
      <c r="AE82" s="2"/>
      <c r="AF82" s="2"/>
      <c r="AG82" s="2"/>
      <c r="AH82" s="2"/>
      <c r="AI82" s="2"/>
      <c r="AJ82" s="2"/>
      <c r="AK82" s="2"/>
      <c r="AL82" s="119">
        <v>56.564516129032263</v>
      </c>
      <c r="AM82" s="46">
        <f t="shared" si="1"/>
        <v>8.0806451612903238</v>
      </c>
    </row>
    <row r="83" spans="1:39" x14ac:dyDescent="0.25">
      <c r="A83" s="3"/>
      <c r="B83" s="3" t="s">
        <v>262</v>
      </c>
      <c r="C83" t="s">
        <v>263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>
        <v>1.8064516129032258</v>
      </c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119">
        <v>1.8064516129032258</v>
      </c>
      <c r="AM83" s="46">
        <f t="shared" si="1"/>
        <v>0.25806451612903225</v>
      </c>
    </row>
    <row r="84" spans="1:39" x14ac:dyDescent="0.25">
      <c r="A84" s="3"/>
      <c r="B84" s="3" t="s">
        <v>264</v>
      </c>
      <c r="C84" t="s">
        <v>265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>
        <v>2.032258064516129</v>
      </c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119">
        <v>2.032258064516129</v>
      </c>
      <c r="AM84" s="46">
        <f t="shared" si="1"/>
        <v>0.29032258064516131</v>
      </c>
    </row>
    <row r="85" spans="1:39" x14ac:dyDescent="0.25">
      <c r="A85" s="3"/>
      <c r="B85" s="3" t="s">
        <v>266</v>
      </c>
      <c r="C85" t="s">
        <v>267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>
        <v>1.8064516129032258</v>
      </c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119">
        <v>1.8064516129032258</v>
      </c>
      <c r="AM85" s="46">
        <f t="shared" si="1"/>
        <v>0.25806451612903225</v>
      </c>
    </row>
    <row r="86" spans="1:39" x14ac:dyDescent="0.25">
      <c r="A86" s="3"/>
      <c r="B86" s="3" t="s">
        <v>268</v>
      </c>
      <c r="C86" t="s">
        <v>269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>
        <v>2.032258064516129</v>
      </c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119">
        <v>2.032258064516129</v>
      </c>
      <c r="AM86" s="46">
        <f t="shared" si="1"/>
        <v>0.29032258064516131</v>
      </c>
    </row>
    <row r="87" spans="1:39" x14ac:dyDescent="0.25">
      <c r="A87" s="3"/>
      <c r="B87" s="3" t="s">
        <v>270</v>
      </c>
      <c r="C87" t="s">
        <v>271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>
        <v>1.5806451612903225</v>
      </c>
      <c r="X87" s="2"/>
      <c r="Y87" s="2"/>
      <c r="Z87" s="2"/>
      <c r="AA87" s="2"/>
      <c r="AB87" s="2"/>
      <c r="AC87" s="2">
        <v>29.129032258064516</v>
      </c>
      <c r="AD87" s="2"/>
      <c r="AE87" s="2"/>
      <c r="AF87" s="2"/>
      <c r="AG87" s="2"/>
      <c r="AH87" s="2"/>
      <c r="AI87" s="2"/>
      <c r="AJ87" s="2"/>
      <c r="AK87" s="2"/>
      <c r="AL87" s="119">
        <v>30.70967741935484</v>
      </c>
      <c r="AM87" s="46">
        <f t="shared" si="1"/>
        <v>4.3870967741935489</v>
      </c>
    </row>
    <row r="88" spans="1:39" x14ac:dyDescent="0.25">
      <c r="A88" s="3"/>
      <c r="B88" s="3" t="s">
        <v>272</v>
      </c>
      <c r="C88" t="s">
        <v>273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>
        <v>5.532258064516129</v>
      </c>
      <c r="X88" s="2"/>
      <c r="Y88" s="2"/>
      <c r="Z88" s="2"/>
      <c r="AA88" s="2"/>
      <c r="AB88" s="2"/>
      <c r="AC88" s="2">
        <v>9.4838709677419342</v>
      </c>
      <c r="AD88" s="2"/>
      <c r="AE88" s="2"/>
      <c r="AF88" s="2"/>
      <c r="AG88" s="2"/>
      <c r="AH88" s="2"/>
      <c r="AI88" s="2"/>
      <c r="AJ88" s="2"/>
      <c r="AK88" s="2"/>
      <c r="AL88" s="119">
        <v>15.016129032258064</v>
      </c>
      <c r="AM88" s="46">
        <f t="shared" si="1"/>
        <v>2.1451612903225805</v>
      </c>
    </row>
    <row r="89" spans="1:39" x14ac:dyDescent="0.25">
      <c r="A89" s="3"/>
      <c r="B89" s="3" t="s">
        <v>274</v>
      </c>
      <c r="C89" t="s">
        <v>275</v>
      </c>
      <c r="D89" s="2"/>
      <c r="E89" s="2">
        <v>8.129032258064516</v>
      </c>
      <c r="F89" s="2"/>
      <c r="G89" s="2"/>
      <c r="H89" s="2"/>
      <c r="I89" s="2"/>
      <c r="J89" s="2">
        <v>0.22580645161290322</v>
      </c>
      <c r="K89" s="2">
        <v>21.677419354838708</v>
      </c>
      <c r="L89" s="2"/>
      <c r="M89" s="2"/>
      <c r="N89" s="2">
        <v>35.112903225806456</v>
      </c>
      <c r="O89" s="2"/>
      <c r="P89" s="2"/>
      <c r="Q89" s="2">
        <v>7</v>
      </c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119">
        <v>72.145161290322591</v>
      </c>
      <c r="AM89" s="46">
        <f t="shared" si="1"/>
        <v>10.306451612903228</v>
      </c>
    </row>
    <row r="90" spans="1:39" x14ac:dyDescent="0.25">
      <c r="A90" s="3"/>
      <c r="B90" s="3" t="s">
        <v>276</v>
      </c>
      <c r="C90" t="s">
        <v>277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>
        <v>11.741935483870968</v>
      </c>
      <c r="X90" s="2"/>
      <c r="Y90" s="2"/>
      <c r="Z90" s="2">
        <v>51.258064516129032</v>
      </c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119">
        <v>63</v>
      </c>
      <c r="AM90" s="46">
        <f t="shared" si="1"/>
        <v>9</v>
      </c>
    </row>
    <row r="91" spans="1:39" x14ac:dyDescent="0.25">
      <c r="A91" s="3"/>
      <c r="B91" s="3" t="s">
        <v>278</v>
      </c>
      <c r="C91" t="s">
        <v>279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>
        <v>2.032258064516129</v>
      </c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119">
        <v>2.032258064516129</v>
      </c>
      <c r="AM91" s="46">
        <f t="shared" si="1"/>
        <v>0.29032258064516131</v>
      </c>
    </row>
    <row r="92" spans="1:39" x14ac:dyDescent="0.25">
      <c r="A92" s="3"/>
      <c r="B92" s="3" t="s">
        <v>280</v>
      </c>
      <c r="C92" t="s">
        <v>281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>
        <v>25.741935483870968</v>
      </c>
      <c r="X92" s="2"/>
      <c r="Y92" s="2"/>
      <c r="Z92" s="2"/>
      <c r="AA92" s="2"/>
      <c r="AB92" s="2"/>
      <c r="AC92" s="2">
        <v>59.161290322580641</v>
      </c>
      <c r="AD92" s="2"/>
      <c r="AE92" s="2"/>
      <c r="AF92" s="2"/>
      <c r="AG92" s="2"/>
      <c r="AH92" s="2"/>
      <c r="AI92" s="2"/>
      <c r="AJ92" s="2"/>
      <c r="AK92" s="2"/>
      <c r="AL92" s="119">
        <v>84.903225806451616</v>
      </c>
      <c r="AM92" s="46">
        <f t="shared" si="1"/>
        <v>12.129032258064516</v>
      </c>
    </row>
    <row r="93" spans="1:39" x14ac:dyDescent="0.25">
      <c r="A93" s="3"/>
      <c r="B93" s="3" t="s">
        <v>282</v>
      </c>
      <c r="C93" t="s">
        <v>283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>
        <v>2.4838709677419355</v>
      </c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>
        <v>19.870967741935484</v>
      </c>
      <c r="AD93" s="2"/>
      <c r="AE93" s="2"/>
      <c r="AF93" s="2"/>
      <c r="AG93" s="2"/>
      <c r="AH93" s="2"/>
      <c r="AI93" s="2"/>
      <c r="AJ93" s="2"/>
      <c r="AK93" s="2"/>
      <c r="AL93" s="119">
        <v>22.35483870967742</v>
      </c>
      <c r="AM93" s="46">
        <f t="shared" si="1"/>
        <v>3.1935483870967745</v>
      </c>
    </row>
    <row r="94" spans="1:39" x14ac:dyDescent="0.25">
      <c r="A94" s="3"/>
      <c r="B94" s="3" t="s">
        <v>284</v>
      </c>
      <c r="C94" t="s">
        <v>285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>
        <v>2.032258064516129</v>
      </c>
      <c r="S94" s="2"/>
      <c r="T94" s="2"/>
      <c r="U94" s="2"/>
      <c r="V94" s="2"/>
      <c r="W94" s="2"/>
      <c r="X94" s="2"/>
      <c r="Y94" s="2"/>
      <c r="Z94" s="2"/>
      <c r="AA94" s="2"/>
      <c r="AB94" s="2"/>
      <c r="AC94" s="2">
        <v>19.532258064516132</v>
      </c>
      <c r="AD94" s="2"/>
      <c r="AE94" s="2"/>
      <c r="AF94" s="2"/>
      <c r="AG94" s="2"/>
      <c r="AH94" s="2"/>
      <c r="AI94" s="2"/>
      <c r="AJ94" s="2"/>
      <c r="AK94" s="2"/>
      <c r="AL94" s="119">
        <v>21.56451612903226</v>
      </c>
      <c r="AM94" s="46">
        <f t="shared" si="1"/>
        <v>3.080645161290323</v>
      </c>
    </row>
    <row r="95" spans="1:39" x14ac:dyDescent="0.25">
      <c r="A95" s="3"/>
      <c r="B95" s="3" t="s">
        <v>286</v>
      </c>
      <c r="C95" t="s">
        <v>287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>
        <v>16.032258064516132</v>
      </c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>
        <v>33.870967741935488</v>
      </c>
      <c r="AD95" s="2"/>
      <c r="AE95" s="2"/>
      <c r="AF95" s="2"/>
      <c r="AG95" s="2"/>
      <c r="AH95" s="2"/>
      <c r="AI95" s="2"/>
      <c r="AJ95" s="2"/>
      <c r="AK95" s="2"/>
      <c r="AL95" s="119">
        <v>49.903225806451616</v>
      </c>
      <c r="AM95" s="46">
        <f t="shared" si="1"/>
        <v>7.1290322580645169</v>
      </c>
    </row>
    <row r="96" spans="1:39" x14ac:dyDescent="0.25">
      <c r="A96" s="3"/>
      <c r="B96" s="3" t="s">
        <v>288</v>
      </c>
      <c r="C96" t="s">
        <v>289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13.548387096774194</v>
      </c>
      <c r="O96" s="2"/>
      <c r="P96" s="2"/>
      <c r="Q96" s="2">
        <v>4.5161290322580641</v>
      </c>
      <c r="R96" s="2"/>
      <c r="S96" s="2"/>
      <c r="T96" s="2"/>
      <c r="U96" s="2"/>
      <c r="V96" s="2"/>
      <c r="W96" s="2">
        <v>15.129032258064516</v>
      </c>
      <c r="X96" s="2"/>
      <c r="Y96" s="2"/>
      <c r="Z96" s="2"/>
      <c r="AA96" s="2"/>
      <c r="AB96" s="2"/>
      <c r="AC96" s="2">
        <v>43.354838709677416</v>
      </c>
      <c r="AD96" s="2"/>
      <c r="AE96" s="2"/>
      <c r="AF96" s="2"/>
      <c r="AG96" s="2"/>
      <c r="AH96" s="2"/>
      <c r="AI96" s="2"/>
      <c r="AJ96" s="2"/>
      <c r="AK96" s="2"/>
      <c r="AL96" s="119">
        <v>76.548387096774178</v>
      </c>
      <c r="AM96" s="46">
        <f t="shared" si="1"/>
        <v>10.93548387096774</v>
      </c>
    </row>
    <row r="97" spans="1:39" x14ac:dyDescent="0.25">
      <c r="A97" s="3"/>
      <c r="B97" s="3" t="s">
        <v>290</v>
      </c>
      <c r="C97" t="s">
        <v>291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0.67741935483870963</v>
      </c>
      <c r="O97" s="2"/>
      <c r="P97" s="2"/>
      <c r="Q97" s="2">
        <v>7.112903225806452</v>
      </c>
      <c r="R97" s="2"/>
      <c r="S97" s="2"/>
      <c r="T97" s="2"/>
      <c r="U97" s="2"/>
      <c r="V97" s="2"/>
      <c r="W97" s="2">
        <v>7.112903225806452</v>
      </c>
      <c r="X97" s="2"/>
      <c r="Y97" s="2"/>
      <c r="Z97" s="2">
        <v>0.11290322580645161</v>
      </c>
      <c r="AA97" s="2"/>
      <c r="AB97" s="2"/>
      <c r="AC97" s="2">
        <v>9.258064516129032</v>
      </c>
      <c r="AD97" s="2"/>
      <c r="AE97" s="2"/>
      <c r="AF97" s="2"/>
      <c r="AG97" s="2"/>
      <c r="AH97" s="2"/>
      <c r="AI97" s="2"/>
      <c r="AJ97" s="2"/>
      <c r="AK97" s="2"/>
      <c r="AL97" s="119">
        <v>24.274193548387096</v>
      </c>
      <c r="AM97" s="46">
        <f t="shared" si="1"/>
        <v>3.467741935483871</v>
      </c>
    </row>
    <row r="98" spans="1:39" x14ac:dyDescent="0.25">
      <c r="A98" s="3"/>
      <c r="B98" s="3" t="s">
        <v>292</v>
      </c>
      <c r="C98" t="s">
        <v>293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>
        <v>14.338709677419354</v>
      </c>
      <c r="AD98" s="2"/>
      <c r="AE98" s="2"/>
      <c r="AF98" s="2"/>
      <c r="AG98" s="2"/>
      <c r="AH98" s="2"/>
      <c r="AI98" s="2"/>
      <c r="AJ98" s="2"/>
      <c r="AK98" s="2"/>
      <c r="AL98" s="119">
        <v>14.338709677419354</v>
      </c>
      <c r="AM98" s="46">
        <f t="shared" si="1"/>
        <v>2.0483870967741935</v>
      </c>
    </row>
    <row r="99" spans="1:39" x14ac:dyDescent="0.25">
      <c r="A99" s="3"/>
      <c r="B99" s="3" t="s">
        <v>294</v>
      </c>
      <c r="C99" t="s">
        <v>295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>
        <v>2.4838709677419355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119">
        <v>2.4838709677419355</v>
      </c>
      <c r="AM99" s="46">
        <f t="shared" si="1"/>
        <v>0.35483870967741937</v>
      </c>
    </row>
    <row r="100" spans="1:39" x14ac:dyDescent="0.25">
      <c r="A100" s="3"/>
      <c r="B100" s="3" t="s">
        <v>296</v>
      </c>
      <c r="C100" t="s">
        <v>297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>
        <v>2.032258064516129</v>
      </c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119">
        <v>2.032258064516129</v>
      </c>
      <c r="AM100" s="46">
        <f t="shared" si="1"/>
        <v>0.29032258064516131</v>
      </c>
    </row>
    <row r="101" spans="1:39" x14ac:dyDescent="0.25">
      <c r="A101" s="3"/>
      <c r="B101" s="3" t="s">
        <v>298</v>
      </c>
      <c r="C101" t="s">
        <v>299</v>
      </c>
      <c r="D101" s="2"/>
      <c r="E101" s="2">
        <v>21.225806451612904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>
        <v>1.3548387096774193</v>
      </c>
      <c r="R101" s="2"/>
      <c r="S101" s="2"/>
      <c r="T101" s="2"/>
      <c r="U101" s="2"/>
      <c r="V101" s="2"/>
      <c r="W101" s="2">
        <v>6.32258064516129</v>
      </c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119">
        <v>28.903225806451616</v>
      </c>
      <c r="AM101" s="46">
        <f t="shared" si="1"/>
        <v>4.1290322580645169</v>
      </c>
    </row>
    <row r="102" spans="1:39" x14ac:dyDescent="0.25">
      <c r="A102" s="3"/>
      <c r="B102" s="3" t="s">
        <v>300</v>
      </c>
      <c r="C102" t="s">
        <v>301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>
        <v>0.90322580645161288</v>
      </c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119">
        <v>0.90322580645161288</v>
      </c>
      <c r="AM102" s="46">
        <f t="shared" si="1"/>
        <v>0.12903225806451613</v>
      </c>
    </row>
    <row r="103" spans="1:39" x14ac:dyDescent="0.25">
      <c r="A103" s="3"/>
      <c r="B103" s="3" t="s">
        <v>300</v>
      </c>
      <c r="C103" t="s">
        <v>302</v>
      </c>
      <c r="D103" s="2"/>
      <c r="E103" s="2">
        <v>35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>
        <v>18.29032258064516</v>
      </c>
      <c r="R103" s="2"/>
      <c r="S103" s="2"/>
      <c r="T103" s="2"/>
      <c r="U103" s="2"/>
      <c r="V103" s="2"/>
      <c r="W103" s="2">
        <v>3.8387096774193545</v>
      </c>
      <c r="X103" s="2"/>
      <c r="Y103" s="2"/>
      <c r="Z103" s="2"/>
      <c r="AA103" s="2"/>
      <c r="AB103" s="2"/>
      <c r="AC103" s="2">
        <v>68.080645161290334</v>
      </c>
      <c r="AD103" s="2"/>
      <c r="AE103" s="2"/>
      <c r="AF103" s="2"/>
      <c r="AG103" s="2"/>
      <c r="AH103" s="2"/>
      <c r="AI103" s="2"/>
      <c r="AJ103" s="2"/>
      <c r="AK103" s="2"/>
      <c r="AL103" s="119">
        <v>125.20967741935485</v>
      </c>
      <c r="AM103" s="46">
        <f t="shared" si="1"/>
        <v>17.887096774193548</v>
      </c>
    </row>
    <row r="104" spans="1:39" x14ac:dyDescent="0.25">
      <c r="A104" s="3"/>
      <c r="B104" s="3" t="s">
        <v>303</v>
      </c>
      <c r="C104" t="s">
        <v>304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>
        <v>9.935483870967742</v>
      </c>
      <c r="AD104" s="2"/>
      <c r="AE104" s="2"/>
      <c r="AF104" s="2"/>
      <c r="AG104" s="2"/>
      <c r="AH104" s="2"/>
      <c r="AI104" s="2"/>
      <c r="AJ104" s="2"/>
      <c r="AK104" s="2"/>
      <c r="AL104" s="119">
        <v>9.935483870967742</v>
      </c>
      <c r="AM104" s="46">
        <f t="shared" si="1"/>
        <v>1.4193548387096775</v>
      </c>
    </row>
    <row r="105" spans="1:39" x14ac:dyDescent="0.25">
      <c r="A105" s="3"/>
      <c r="B105" s="3" t="s">
        <v>305</v>
      </c>
      <c r="C105" t="s">
        <v>306</v>
      </c>
      <c r="D105" s="2"/>
      <c r="E105" s="2"/>
      <c r="F105" s="2"/>
      <c r="G105" s="2"/>
      <c r="H105" s="2"/>
      <c r="I105" s="2"/>
      <c r="J105" s="2">
        <v>25.29032258064516</v>
      </c>
      <c r="K105" s="2"/>
      <c r="L105" s="2"/>
      <c r="M105" s="2"/>
      <c r="N105" s="2"/>
      <c r="O105" s="2"/>
      <c r="P105" s="2"/>
      <c r="Q105" s="2">
        <v>4.5161290322580641</v>
      </c>
      <c r="R105" s="2"/>
      <c r="S105" s="2"/>
      <c r="T105" s="2"/>
      <c r="U105" s="2"/>
      <c r="V105" s="2"/>
      <c r="W105" s="2">
        <v>11.741935483870968</v>
      </c>
      <c r="X105" s="2"/>
      <c r="Y105" s="2"/>
      <c r="Z105" s="2"/>
      <c r="AA105" s="2"/>
      <c r="AB105" s="2"/>
      <c r="AC105" s="2">
        <v>21</v>
      </c>
      <c r="AD105" s="2"/>
      <c r="AE105" s="2"/>
      <c r="AF105" s="2"/>
      <c r="AG105" s="2"/>
      <c r="AH105" s="2"/>
      <c r="AI105" s="2"/>
      <c r="AJ105" s="2"/>
      <c r="AK105" s="2"/>
      <c r="AL105" s="119">
        <v>62.548387096774192</v>
      </c>
      <c r="AM105" s="46">
        <f t="shared" si="1"/>
        <v>8.935483870967742</v>
      </c>
    </row>
    <row r="106" spans="1:39" x14ac:dyDescent="0.25">
      <c r="A106" s="3"/>
      <c r="B106" s="3" t="s">
        <v>307</v>
      </c>
      <c r="C106" t="s">
        <v>308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>
        <v>2.032258064516129</v>
      </c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119">
        <v>2.032258064516129</v>
      </c>
      <c r="AM106" s="46">
        <f t="shared" si="1"/>
        <v>0.29032258064516131</v>
      </c>
    </row>
    <row r="107" spans="1:39" x14ac:dyDescent="0.25">
      <c r="A107" s="3"/>
      <c r="B107" s="3" t="s">
        <v>309</v>
      </c>
      <c r="C107" t="s">
        <v>310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>
        <v>6.887096774193548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>
        <v>6.5483870967741931</v>
      </c>
      <c r="AD107" s="2"/>
      <c r="AE107" s="2"/>
      <c r="AF107" s="2"/>
      <c r="AG107" s="2"/>
      <c r="AH107" s="2"/>
      <c r="AI107" s="2"/>
      <c r="AJ107" s="2"/>
      <c r="AK107" s="2"/>
      <c r="AL107" s="119">
        <v>13.43548387096774</v>
      </c>
      <c r="AM107" s="46">
        <f t="shared" si="1"/>
        <v>1.9193548387096773</v>
      </c>
    </row>
    <row r="108" spans="1:39" x14ac:dyDescent="0.25">
      <c r="A108" s="3"/>
      <c r="B108" s="3" t="s">
        <v>311</v>
      </c>
      <c r="C108" t="s">
        <v>312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>
        <v>2.032258064516129</v>
      </c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119">
        <v>2.032258064516129</v>
      </c>
      <c r="AM108" s="46">
        <f t="shared" si="1"/>
        <v>0.29032258064516131</v>
      </c>
    </row>
    <row r="109" spans="1:39" x14ac:dyDescent="0.25">
      <c r="A109" s="3"/>
      <c r="B109" s="3" t="s">
        <v>313</v>
      </c>
      <c r="C109" t="s">
        <v>314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>
        <v>2.4838709677419355</v>
      </c>
      <c r="AF109" s="2"/>
      <c r="AG109" s="2"/>
      <c r="AH109" s="2"/>
      <c r="AI109" s="2"/>
      <c r="AJ109" s="2"/>
      <c r="AK109" s="2"/>
      <c r="AL109" s="119">
        <v>2.4838709677419355</v>
      </c>
      <c r="AM109" s="46">
        <f t="shared" si="1"/>
        <v>0.35483870967741937</v>
      </c>
    </row>
    <row r="110" spans="1:39" x14ac:dyDescent="0.25">
      <c r="A110" s="3"/>
      <c r="B110" s="3" t="s">
        <v>315</v>
      </c>
      <c r="C110" t="s">
        <v>316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>
        <v>11.741935483870968</v>
      </c>
      <c r="X110" s="2"/>
      <c r="Y110" s="2"/>
      <c r="Z110" s="2"/>
      <c r="AA110" s="2"/>
      <c r="AB110" s="2"/>
      <c r="AC110" s="2">
        <v>57.241935483870968</v>
      </c>
      <c r="AD110" s="2"/>
      <c r="AE110" s="2"/>
      <c r="AF110" s="2"/>
      <c r="AG110" s="2"/>
      <c r="AH110" s="2"/>
      <c r="AI110" s="2"/>
      <c r="AJ110" s="2"/>
      <c r="AK110" s="2"/>
      <c r="AL110" s="119">
        <v>68.983870967741936</v>
      </c>
      <c r="AM110" s="46">
        <f t="shared" si="1"/>
        <v>9.8548387096774199</v>
      </c>
    </row>
    <row r="111" spans="1:39" x14ac:dyDescent="0.25">
      <c r="A111" s="3"/>
      <c r="B111" s="3" t="s">
        <v>317</v>
      </c>
      <c r="C111" t="s">
        <v>318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>
        <v>2.935483870967742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119">
        <v>2.935483870967742</v>
      </c>
      <c r="AM111" s="46">
        <f t="shared" si="1"/>
        <v>0.41935483870967744</v>
      </c>
    </row>
    <row r="112" spans="1:39" x14ac:dyDescent="0.25">
      <c r="A112" s="3"/>
      <c r="B112" s="3" t="s">
        <v>319</v>
      </c>
      <c r="C112" t="s">
        <v>320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>
        <v>2.032258064516129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119">
        <v>2.032258064516129</v>
      </c>
      <c r="AM112" s="46">
        <f t="shared" si="1"/>
        <v>0.29032258064516131</v>
      </c>
    </row>
    <row r="113" spans="1:39" x14ac:dyDescent="0.25">
      <c r="A113" s="3"/>
      <c r="B113" s="3" t="s">
        <v>321</v>
      </c>
      <c r="C113" t="s">
        <v>322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>
        <v>13.774193548387096</v>
      </c>
      <c r="O113" s="2"/>
      <c r="P113" s="2"/>
      <c r="Q113" s="2">
        <v>3.3870967741935485</v>
      </c>
      <c r="R113" s="2"/>
      <c r="S113" s="2"/>
      <c r="T113" s="2"/>
      <c r="U113" s="2"/>
      <c r="V113" s="2"/>
      <c r="W113" s="2">
        <v>18.741935483870968</v>
      </c>
      <c r="X113" s="2"/>
      <c r="Y113" s="2"/>
      <c r="Z113" s="2"/>
      <c r="AA113" s="2"/>
      <c r="AB113" s="2"/>
      <c r="AC113" s="2">
        <v>59.274193548387089</v>
      </c>
      <c r="AD113" s="2"/>
      <c r="AE113" s="2"/>
      <c r="AF113" s="2"/>
      <c r="AG113" s="2"/>
      <c r="AH113" s="2"/>
      <c r="AI113" s="2"/>
      <c r="AJ113" s="2"/>
      <c r="AK113" s="2"/>
      <c r="AL113" s="119">
        <v>95.177419354838705</v>
      </c>
      <c r="AM113" s="46">
        <f t="shared" si="1"/>
        <v>13.596774193548386</v>
      </c>
    </row>
    <row r="114" spans="1:39" x14ac:dyDescent="0.25">
      <c r="A114" s="3"/>
      <c r="B114" s="3" t="s">
        <v>323</v>
      </c>
      <c r="C114" t="s">
        <v>324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34.096774193548384</v>
      </c>
      <c r="O114" s="2"/>
      <c r="P114" s="2"/>
      <c r="Q114" s="2">
        <v>6.5483870967741931</v>
      </c>
      <c r="R114" s="2"/>
      <c r="S114" s="2"/>
      <c r="T114" s="2"/>
      <c r="U114" s="2"/>
      <c r="V114" s="2"/>
      <c r="W114" s="2">
        <v>6.774193548387097</v>
      </c>
      <c r="X114" s="2"/>
      <c r="Y114" s="2"/>
      <c r="Z114" s="2"/>
      <c r="AA114" s="2"/>
      <c r="AB114" s="2"/>
      <c r="AC114" s="2">
        <v>28.677419354838708</v>
      </c>
      <c r="AD114" s="2"/>
      <c r="AE114" s="2"/>
      <c r="AF114" s="2"/>
      <c r="AG114" s="2"/>
      <c r="AH114" s="2"/>
      <c r="AI114" s="2"/>
      <c r="AJ114" s="2"/>
      <c r="AK114" s="2"/>
      <c r="AL114" s="119">
        <v>76.096774193548384</v>
      </c>
      <c r="AM114" s="46">
        <f t="shared" si="1"/>
        <v>10.870967741935484</v>
      </c>
    </row>
    <row r="115" spans="1:39" x14ac:dyDescent="0.25">
      <c r="A115" s="3"/>
      <c r="B115" s="3" t="s">
        <v>325</v>
      </c>
      <c r="C115" t="s">
        <v>326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>
        <v>4.290322580645161</v>
      </c>
      <c r="R115" s="2"/>
      <c r="S115" s="2"/>
      <c r="T115" s="2"/>
      <c r="U115" s="2"/>
      <c r="V115" s="2"/>
      <c r="W115" s="2">
        <v>10.048387096774194</v>
      </c>
      <c r="X115" s="2"/>
      <c r="Y115" s="2"/>
      <c r="Z115" s="2"/>
      <c r="AA115" s="2"/>
      <c r="AB115" s="2"/>
      <c r="AC115" s="2">
        <v>24.838709677419356</v>
      </c>
      <c r="AD115" s="2"/>
      <c r="AE115" s="2"/>
      <c r="AF115" s="2"/>
      <c r="AG115" s="2"/>
      <c r="AH115" s="2"/>
      <c r="AI115" s="2"/>
      <c r="AJ115" s="2"/>
      <c r="AK115" s="2"/>
      <c r="AL115" s="119">
        <v>39.177419354838712</v>
      </c>
      <c r="AM115" s="46">
        <f t="shared" si="1"/>
        <v>5.596774193548387</v>
      </c>
    </row>
    <row r="116" spans="1:39" x14ac:dyDescent="0.25">
      <c r="A116" s="3"/>
      <c r="B116" s="3" t="s">
        <v>329</v>
      </c>
      <c r="C116" t="s">
        <v>330</v>
      </c>
      <c r="D116" s="2"/>
      <c r="E116" s="2"/>
      <c r="F116" s="2"/>
      <c r="G116" s="2"/>
      <c r="H116" s="2"/>
      <c r="I116" s="2"/>
      <c r="J116" s="2">
        <v>21.338709677419356</v>
      </c>
      <c r="K116" s="2"/>
      <c r="L116" s="2"/>
      <c r="M116" s="2"/>
      <c r="N116" s="2">
        <v>18.064516129032256</v>
      </c>
      <c r="O116" s="2"/>
      <c r="P116" s="2"/>
      <c r="Q116" s="2">
        <v>7</v>
      </c>
      <c r="R116" s="2"/>
      <c r="S116" s="2"/>
      <c r="T116" s="2"/>
      <c r="U116" s="2"/>
      <c r="V116" s="2"/>
      <c r="W116" s="2">
        <v>23.822580645161292</v>
      </c>
      <c r="X116" s="2"/>
      <c r="Y116" s="2"/>
      <c r="Z116" s="2"/>
      <c r="AA116" s="2"/>
      <c r="AB116" s="2"/>
      <c r="AC116" s="2">
        <v>65.258064516129025</v>
      </c>
      <c r="AD116" s="2"/>
      <c r="AE116" s="2"/>
      <c r="AF116" s="2"/>
      <c r="AG116" s="2"/>
      <c r="AH116" s="2"/>
      <c r="AI116" s="2"/>
      <c r="AJ116" s="2"/>
      <c r="AK116" s="2"/>
      <c r="AL116" s="119">
        <v>135.48387096774195</v>
      </c>
      <c r="AM116" s="46">
        <f t="shared" si="1"/>
        <v>19.35483870967742</v>
      </c>
    </row>
    <row r="117" spans="1:39" x14ac:dyDescent="0.25">
      <c r="A117" s="3"/>
      <c r="B117" s="3" t="s">
        <v>331</v>
      </c>
      <c r="C117" t="s">
        <v>332</v>
      </c>
      <c r="D117" s="2"/>
      <c r="E117" s="2"/>
      <c r="F117" s="2"/>
      <c r="G117" s="2"/>
      <c r="H117" s="2"/>
      <c r="I117" s="2"/>
      <c r="J117" s="2">
        <v>28.451612903225808</v>
      </c>
      <c r="K117" s="2"/>
      <c r="L117" s="2"/>
      <c r="M117" s="2"/>
      <c r="N117" s="2"/>
      <c r="O117" s="2"/>
      <c r="P117" s="2"/>
      <c r="Q117" s="2">
        <v>20.774193548387096</v>
      </c>
      <c r="R117" s="2"/>
      <c r="S117" s="2"/>
      <c r="T117" s="2"/>
      <c r="U117" s="2"/>
      <c r="V117" s="2"/>
      <c r="W117" s="2"/>
      <c r="X117" s="2"/>
      <c r="Y117" s="2"/>
      <c r="Z117" s="2">
        <v>45.387096774193544</v>
      </c>
      <c r="AA117" s="2"/>
      <c r="AB117" s="2"/>
      <c r="AC117" s="2">
        <v>24.161290322580644</v>
      </c>
      <c r="AD117" s="2"/>
      <c r="AE117" s="2"/>
      <c r="AF117" s="2"/>
      <c r="AG117" s="2"/>
      <c r="AH117" s="2"/>
      <c r="AI117" s="2"/>
      <c r="AJ117" s="2"/>
      <c r="AK117" s="2"/>
      <c r="AL117" s="119">
        <v>118.77419354838709</v>
      </c>
      <c r="AM117" s="46">
        <f t="shared" si="1"/>
        <v>16.967741935483868</v>
      </c>
    </row>
    <row r="118" spans="1:39" x14ac:dyDescent="0.25">
      <c r="A118" s="3"/>
      <c r="B118" s="3" t="s">
        <v>333</v>
      </c>
      <c r="C118" t="s">
        <v>334</v>
      </c>
      <c r="D118" s="2"/>
      <c r="E118" s="2"/>
      <c r="F118" s="2"/>
      <c r="G118" s="2"/>
      <c r="H118" s="2"/>
      <c r="I118" s="2"/>
      <c r="J118" s="2">
        <v>0.56451612903225801</v>
      </c>
      <c r="K118" s="2"/>
      <c r="L118" s="2"/>
      <c r="M118" s="2"/>
      <c r="N118" s="2">
        <v>0.45161290322580644</v>
      </c>
      <c r="O118" s="2"/>
      <c r="P118" s="2"/>
      <c r="Q118" s="2">
        <v>5.193548387096774</v>
      </c>
      <c r="R118" s="2"/>
      <c r="S118" s="2"/>
      <c r="T118" s="2"/>
      <c r="U118" s="2"/>
      <c r="V118" s="2"/>
      <c r="W118" s="2">
        <v>21.338709677419356</v>
      </c>
      <c r="X118" s="2"/>
      <c r="Y118" s="2"/>
      <c r="Z118" s="2">
        <v>0.56451612903225801</v>
      </c>
      <c r="AA118" s="2"/>
      <c r="AB118" s="2"/>
      <c r="AC118" s="2">
        <v>60.516129032258064</v>
      </c>
      <c r="AD118" s="2"/>
      <c r="AE118" s="2"/>
      <c r="AF118" s="2"/>
      <c r="AG118" s="2"/>
      <c r="AH118" s="2"/>
      <c r="AI118" s="2"/>
      <c r="AJ118" s="2"/>
      <c r="AK118" s="2"/>
      <c r="AL118" s="119">
        <v>88.629032258064512</v>
      </c>
      <c r="AM118" s="46">
        <f t="shared" si="1"/>
        <v>12.661290322580644</v>
      </c>
    </row>
    <row r="119" spans="1:39" x14ac:dyDescent="0.25">
      <c r="A119" s="3"/>
      <c r="B119" s="3" t="s">
        <v>335</v>
      </c>
      <c r="C119" t="s">
        <v>336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>
        <v>14.677419354838708</v>
      </c>
      <c r="AD119" s="2"/>
      <c r="AE119" s="2"/>
      <c r="AF119" s="2"/>
      <c r="AG119" s="2"/>
      <c r="AH119" s="2"/>
      <c r="AI119" s="2"/>
      <c r="AJ119" s="2"/>
      <c r="AK119" s="2"/>
      <c r="AL119" s="119">
        <v>14.677419354838708</v>
      </c>
      <c r="AM119" s="46">
        <f t="shared" si="1"/>
        <v>2.096774193548387</v>
      </c>
    </row>
    <row r="120" spans="1:39" x14ac:dyDescent="0.25">
      <c r="A120" s="3"/>
      <c r="B120" s="3" t="s">
        <v>337</v>
      </c>
      <c r="C120" t="s">
        <v>338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>
        <v>2.032258064516129</v>
      </c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119">
        <v>2.032258064516129</v>
      </c>
      <c r="AM120" s="46">
        <f t="shared" si="1"/>
        <v>0.29032258064516131</v>
      </c>
    </row>
    <row r="121" spans="1:39" x14ac:dyDescent="0.25">
      <c r="A121" s="3"/>
      <c r="B121" s="3" t="s">
        <v>339</v>
      </c>
      <c r="C121" t="s">
        <v>340</v>
      </c>
      <c r="D121" s="2"/>
      <c r="E121" s="2"/>
      <c r="F121" s="2"/>
      <c r="G121" s="2"/>
      <c r="H121" s="2"/>
      <c r="I121" s="2"/>
      <c r="J121" s="2">
        <v>7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>
        <v>4.064516129032258</v>
      </c>
      <c r="AF121" s="2"/>
      <c r="AG121" s="2"/>
      <c r="AH121" s="2"/>
      <c r="AI121" s="2"/>
      <c r="AJ121" s="2"/>
      <c r="AK121" s="2"/>
      <c r="AL121" s="119">
        <v>11.064516129032258</v>
      </c>
      <c r="AM121" s="46">
        <f t="shared" si="1"/>
        <v>1.5806451612903225</v>
      </c>
    </row>
    <row r="122" spans="1:39" x14ac:dyDescent="0.25">
      <c r="A122" s="3"/>
      <c r="B122" s="3" t="s">
        <v>341</v>
      </c>
      <c r="C122" t="s">
        <v>342</v>
      </c>
      <c r="D122" s="2"/>
      <c r="E122" s="2"/>
      <c r="F122" s="2"/>
      <c r="G122" s="2"/>
      <c r="H122" s="2"/>
      <c r="I122" s="2"/>
      <c r="J122" s="2">
        <v>51.258064516129032</v>
      </c>
      <c r="K122" s="2"/>
      <c r="L122" s="2"/>
      <c r="M122" s="2"/>
      <c r="N122" s="2">
        <v>33.306451612903224</v>
      </c>
      <c r="O122" s="2"/>
      <c r="P122" s="2"/>
      <c r="Q122" s="2">
        <v>4.5161290322580641</v>
      </c>
      <c r="R122" s="2"/>
      <c r="S122" s="2"/>
      <c r="T122" s="2"/>
      <c r="U122" s="2"/>
      <c r="V122" s="2"/>
      <c r="W122" s="2">
        <v>6.6612903225806459</v>
      </c>
      <c r="X122" s="2"/>
      <c r="Y122" s="2"/>
      <c r="Z122" s="2"/>
      <c r="AA122" s="2"/>
      <c r="AB122" s="2"/>
      <c r="AC122" s="2">
        <v>14.677419354838708</v>
      </c>
      <c r="AD122" s="2"/>
      <c r="AE122" s="2"/>
      <c r="AF122" s="2"/>
      <c r="AG122" s="2"/>
      <c r="AH122" s="2"/>
      <c r="AI122" s="2"/>
      <c r="AJ122" s="2"/>
      <c r="AK122" s="2"/>
      <c r="AL122" s="119">
        <v>110.41935483870967</v>
      </c>
      <c r="AM122" s="46">
        <f t="shared" si="1"/>
        <v>15.774193548387094</v>
      </c>
    </row>
    <row r="123" spans="1:39" x14ac:dyDescent="0.25">
      <c r="A123" s="3"/>
      <c r="B123" s="3" t="s">
        <v>343</v>
      </c>
      <c r="C123" t="s">
        <v>344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>
        <v>2.032258064516129</v>
      </c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119">
        <v>2.032258064516129</v>
      </c>
      <c r="AM123" s="46">
        <f t="shared" si="1"/>
        <v>0.29032258064516131</v>
      </c>
    </row>
    <row r="124" spans="1:39" x14ac:dyDescent="0.25">
      <c r="A124" s="3"/>
      <c r="B124" s="3" t="s">
        <v>345</v>
      </c>
      <c r="C124" t="s">
        <v>346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>
        <v>4.064516129032258</v>
      </c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119">
        <v>4.064516129032258</v>
      </c>
      <c r="AM124" s="46">
        <f t="shared" si="1"/>
        <v>0.58064516129032262</v>
      </c>
    </row>
    <row r="125" spans="1:39" x14ac:dyDescent="0.25">
      <c r="A125" s="3"/>
      <c r="B125" s="3" t="s">
        <v>347</v>
      </c>
      <c r="C125" t="s">
        <v>348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>
        <v>2.032258064516129</v>
      </c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119">
        <v>2.032258064516129</v>
      </c>
      <c r="AM125" s="46">
        <f t="shared" si="1"/>
        <v>0.29032258064516131</v>
      </c>
    </row>
    <row r="126" spans="1:39" x14ac:dyDescent="0.25">
      <c r="A126" s="3"/>
      <c r="B126" s="3" t="s">
        <v>349</v>
      </c>
      <c r="C126" t="s">
        <v>350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>
        <v>2.032258064516129</v>
      </c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>
        <v>14.225806451612904</v>
      </c>
      <c r="AD126" s="2"/>
      <c r="AE126" s="2"/>
      <c r="AF126" s="2"/>
      <c r="AG126" s="2"/>
      <c r="AH126" s="2"/>
      <c r="AI126" s="2"/>
      <c r="AJ126" s="2"/>
      <c r="AK126" s="2"/>
      <c r="AL126" s="119">
        <v>16.258064516129032</v>
      </c>
      <c r="AM126" s="46">
        <f t="shared" si="1"/>
        <v>2.3225806451612905</v>
      </c>
    </row>
    <row r="127" spans="1:39" x14ac:dyDescent="0.25">
      <c r="A127" s="3"/>
      <c r="B127" s="3" t="s">
        <v>351</v>
      </c>
      <c r="C127" t="s">
        <v>352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>
        <v>2.032258064516129</v>
      </c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119">
        <v>2.032258064516129</v>
      </c>
      <c r="AM127" s="46">
        <f t="shared" si="1"/>
        <v>0.29032258064516131</v>
      </c>
    </row>
    <row r="128" spans="1:39" x14ac:dyDescent="0.25">
      <c r="A128" s="3"/>
      <c r="B128" s="3" t="s">
        <v>353</v>
      </c>
      <c r="C128" t="s">
        <v>354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>
        <v>4.064516129032258</v>
      </c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>
        <v>30.596774193548388</v>
      </c>
      <c r="AD128" s="2"/>
      <c r="AE128" s="2"/>
      <c r="AF128" s="2"/>
      <c r="AG128" s="2"/>
      <c r="AH128" s="2"/>
      <c r="AI128" s="2"/>
      <c r="AJ128" s="2"/>
      <c r="AK128" s="2"/>
      <c r="AL128" s="119">
        <v>34.661290322580648</v>
      </c>
      <c r="AM128" s="46">
        <f t="shared" si="1"/>
        <v>4.9516129032258069</v>
      </c>
    </row>
    <row r="129" spans="1:39" x14ac:dyDescent="0.25">
      <c r="A129" s="3"/>
      <c r="B129" s="3" t="s">
        <v>355</v>
      </c>
      <c r="C129" t="s">
        <v>356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>
        <v>7.225806451612903</v>
      </c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119">
        <v>7.225806451612903</v>
      </c>
      <c r="AM129" s="46">
        <f t="shared" si="1"/>
        <v>1.032258064516129</v>
      </c>
    </row>
    <row r="130" spans="1:39" x14ac:dyDescent="0.25">
      <c r="A130" s="3"/>
      <c r="B130" s="3" t="s">
        <v>357</v>
      </c>
      <c r="C130" t="s">
        <v>358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>
        <v>2.032258064516129</v>
      </c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119">
        <v>2.032258064516129</v>
      </c>
      <c r="AM130" s="46">
        <f t="shared" si="1"/>
        <v>0.29032258064516131</v>
      </c>
    </row>
    <row r="131" spans="1:39" x14ac:dyDescent="0.25">
      <c r="A131" s="3"/>
      <c r="B131" s="3" t="s">
        <v>359</v>
      </c>
      <c r="C131" t="s">
        <v>360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>
        <v>11.741935483870968</v>
      </c>
      <c r="X131" s="2"/>
      <c r="Y131" s="2"/>
      <c r="Z131" s="2"/>
      <c r="AA131" s="2"/>
      <c r="AB131" s="2"/>
      <c r="AC131" s="2">
        <v>12.532258064516128</v>
      </c>
      <c r="AD131" s="2"/>
      <c r="AE131" s="2"/>
      <c r="AF131" s="2"/>
      <c r="AG131" s="2"/>
      <c r="AH131" s="2"/>
      <c r="AI131" s="2"/>
      <c r="AJ131" s="2"/>
      <c r="AK131" s="2"/>
      <c r="AL131" s="119">
        <v>24.274193548387096</v>
      </c>
      <c r="AM131" s="46">
        <f t="shared" si="1"/>
        <v>3.467741935483871</v>
      </c>
    </row>
    <row r="132" spans="1:39" x14ac:dyDescent="0.25">
      <c r="A132" s="3"/>
      <c r="B132" s="3" t="s">
        <v>361</v>
      </c>
      <c r="C132" t="s">
        <v>362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>
        <v>23.032258064516132</v>
      </c>
      <c r="AD132" s="2"/>
      <c r="AE132" s="2"/>
      <c r="AF132" s="2"/>
      <c r="AG132" s="2"/>
      <c r="AH132" s="2"/>
      <c r="AI132" s="2"/>
      <c r="AJ132" s="2"/>
      <c r="AK132" s="2"/>
      <c r="AL132" s="119">
        <v>23.032258064516132</v>
      </c>
      <c r="AM132" s="46">
        <f t="shared" si="1"/>
        <v>3.2903225806451615</v>
      </c>
    </row>
    <row r="133" spans="1:39" x14ac:dyDescent="0.25">
      <c r="A133" s="3"/>
      <c r="B133" s="3" t="s">
        <v>363</v>
      </c>
      <c r="C133" t="s">
        <v>364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>
        <v>2.032258064516129</v>
      </c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>
        <v>7.9032258064516139</v>
      </c>
      <c r="AD133" s="2"/>
      <c r="AE133" s="2"/>
      <c r="AF133" s="2"/>
      <c r="AG133" s="2"/>
      <c r="AH133" s="2"/>
      <c r="AI133" s="2"/>
      <c r="AJ133" s="2"/>
      <c r="AK133" s="2"/>
      <c r="AL133" s="119">
        <v>9.9354838709677438</v>
      </c>
      <c r="AM133" s="46">
        <f t="shared" si="1"/>
        <v>1.4193548387096777</v>
      </c>
    </row>
    <row r="134" spans="1:39" x14ac:dyDescent="0.25">
      <c r="A134" s="3"/>
      <c r="B134" s="3" t="s">
        <v>365</v>
      </c>
      <c r="C134" t="s">
        <v>366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>
        <v>20.435483870967744</v>
      </c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119">
        <v>20.435483870967744</v>
      </c>
      <c r="AM134" s="46">
        <f t="shared" si="1"/>
        <v>2.9193548387096775</v>
      </c>
    </row>
    <row r="135" spans="1:39" x14ac:dyDescent="0.25">
      <c r="A135" s="3"/>
      <c r="B135" s="3" t="s">
        <v>367</v>
      </c>
      <c r="C135" t="s">
        <v>368</v>
      </c>
      <c r="D135" s="2"/>
      <c r="E135" s="2">
        <v>7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119">
        <v>7</v>
      </c>
      <c r="AM135" s="46">
        <f t="shared" ref="AM135:AM175" si="2">AL135/7</f>
        <v>1</v>
      </c>
    </row>
    <row r="136" spans="1:39" x14ac:dyDescent="0.25">
      <c r="A136" s="3"/>
      <c r="B136" s="3" t="s">
        <v>369</v>
      </c>
      <c r="C136" t="s">
        <v>370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>
        <v>2.032258064516129</v>
      </c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>
        <v>7</v>
      </c>
      <c r="AD136" s="2"/>
      <c r="AE136" s="2"/>
      <c r="AF136" s="2"/>
      <c r="AG136" s="2"/>
      <c r="AH136" s="2"/>
      <c r="AI136" s="2"/>
      <c r="AJ136" s="2"/>
      <c r="AK136" s="2"/>
      <c r="AL136" s="119">
        <v>9.0322580645161281</v>
      </c>
      <c r="AM136" s="46">
        <f t="shared" si="2"/>
        <v>1.2903225806451613</v>
      </c>
    </row>
    <row r="137" spans="1:39" x14ac:dyDescent="0.25">
      <c r="A137" s="3"/>
      <c r="B137" s="3" t="s">
        <v>377</v>
      </c>
      <c r="C137" t="s">
        <v>378</v>
      </c>
      <c r="D137" s="2"/>
      <c r="E137" s="2"/>
      <c r="F137" s="2"/>
      <c r="G137" s="2"/>
      <c r="H137" s="2"/>
      <c r="I137" s="2"/>
      <c r="J137" s="2">
        <v>6.887096774193548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119">
        <v>6.887096774193548</v>
      </c>
      <c r="AM137" s="46">
        <f t="shared" si="2"/>
        <v>0.98387096774193539</v>
      </c>
    </row>
    <row r="138" spans="1:39" x14ac:dyDescent="0.25">
      <c r="A138" s="3"/>
      <c r="B138" s="3" t="s">
        <v>379</v>
      </c>
      <c r="C138" t="s">
        <v>380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>
        <v>0.45161290322580644</v>
      </c>
      <c r="AF138" s="2"/>
      <c r="AG138" s="2"/>
      <c r="AH138" s="2"/>
      <c r="AI138" s="2"/>
      <c r="AJ138" s="2"/>
      <c r="AK138" s="2"/>
      <c r="AL138" s="119">
        <v>0.45161290322580644</v>
      </c>
      <c r="AM138" s="46">
        <f t="shared" si="2"/>
        <v>6.4516129032258063E-2</v>
      </c>
    </row>
    <row r="139" spans="1:39" x14ac:dyDescent="0.25">
      <c r="A139" s="3"/>
      <c r="B139" s="3" t="s">
        <v>381</v>
      </c>
      <c r="C139" t="s">
        <v>382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>
        <v>2.032258064516129</v>
      </c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119">
        <v>2.032258064516129</v>
      </c>
      <c r="AM139" s="46">
        <f t="shared" si="2"/>
        <v>0.29032258064516131</v>
      </c>
    </row>
    <row r="140" spans="1:39" x14ac:dyDescent="0.25">
      <c r="A140" s="3"/>
      <c r="B140" s="3" t="s">
        <v>524</v>
      </c>
      <c r="C140" t="s">
        <v>525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>
        <v>1.8064516129032258</v>
      </c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119">
        <v>1.8064516129032258</v>
      </c>
      <c r="AM140" s="46">
        <f t="shared" si="2"/>
        <v>0.25806451612903225</v>
      </c>
    </row>
    <row r="141" spans="1:39" x14ac:dyDescent="0.25">
      <c r="A141" s="3"/>
      <c r="B141" s="3" t="s">
        <v>531</v>
      </c>
      <c r="C141" t="s">
        <v>532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>
        <v>5.870967741935484</v>
      </c>
      <c r="AD141" s="2"/>
      <c r="AE141" s="2"/>
      <c r="AF141" s="2"/>
      <c r="AG141" s="2"/>
      <c r="AH141" s="2"/>
      <c r="AI141" s="2"/>
      <c r="AJ141" s="2"/>
      <c r="AK141" s="2"/>
      <c r="AL141" s="119">
        <v>5.870967741935484</v>
      </c>
      <c r="AM141" s="46">
        <f t="shared" si="2"/>
        <v>0.83870967741935487</v>
      </c>
    </row>
    <row r="142" spans="1:39" x14ac:dyDescent="0.25">
      <c r="A142" s="3"/>
      <c r="B142" s="3" t="s">
        <v>544</v>
      </c>
      <c r="C142" t="s">
        <v>545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>
        <v>5.193548387096774</v>
      </c>
      <c r="AL142" s="119">
        <v>5.193548387096774</v>
      </c>
      <c r="AM142" s="46">
        <f t="shared" si="2"/>
        <v>0.74193548387096775</v>
      </c>
    </row>
    <row r="143" spans="1:39" x14ac:dyDescent="0.25">
      <c r="A143" s="3"/>
      <c r="B143" s="3" t="s">
        <v>546</v>
      </c>
      <c r="C143" t="s">
        <v>547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>
        <v>5.193548387096774</v>
      </c>
      <c r="AL143" s="119">
        <v>5.193548387096774</v>
      </c>
      <c r="AM143" s="46">
        <f t="shared" si="2"/>
        <v>0.74193548387096775</v>
      </c>
    </row>
    <row r="144" spans="1:39" x14ac:dyDescent="0.25">
      <c r="A144" s="3"/>
      <c r="B144" s="3" t="s">
        <v>548</v>
      </c>
      <c r="C144" t="s">
        <v>549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>
        <v>5.870967741935484</v>
      </c>
      <c r="AD144" s="2"/>
      <c r="AE144" s="2"/>
      <c r="AF144" s="2"/>
      <c r="AG144" s="2"/>
      <c r="AH144" s="2"/>
      <c r="AI144" s="2"/>
      <c r="AJ144" s="2"/>
      <c r="AK144" s="2"/>
      <c r="AL144" s="119">
        <v>5.870967741935484</v>
      </c>
      <c r="AM144" s="46">
        <f t="shared" si="2"/>
        <v>0.83870967741935487</v>
      </c>
    </row>
    <row r="145" spans="1:39" ht="15.75" thickBot="1" x14ac:dyDescent="0.3">
      <c r="A145" s="3"/>
      <c r="B145" s="3" t="s">
        <v>550</v>
      </c>
      <c r="C145" t="s">
        <v>551</v>
      </c>
      <c r="D145" s="2"/>
      <c r="E145" s="2"/>
      <c r="F145" s="2"/>
      <c r="G145" s="2"/>
      <c r="H145" s="2"/>
      <c r="I145" s="2">
        <v>2.032258064516129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119">
        <v>2.032258064516129</v>
      </c>
      <c r="AM145" s="46">
        <f t="shared" si="2"/>
        <v>0.29032258064516131</v>
      </c>
    </row>
    <row r="146" spans="1:39" ht="15.75" thickBot="1" x14ac:dyDescent="0.3">
      <c r="A146" s="11" t="s">
        <v>383</v>
      </c>
      <c r="B146" s="11"/>
      <c r="C146" s="12"/>
      <c r="D146" s="13"/>
      <c r="E146" s="13">
        <v>267.01612903225805</v>
      </c>
      <c r="F146" s="13"/>
      <c r="G146" s="13"/>
      <c r="H146" s="13"/>
      <c r="I146" s="13">
        <v>14.225806451612904</v>
      </c>
      <c r="J146" s="13">
        <v>188.32258064516128</v>
      </c>
      <c r="K146" s="13">
        <v>54.645161290322577</v>
      </c>
      <c r="L146" s="13"/>
      <c r="M146" s="13"/>
      <c r="N146" s="13">
        <v>355.08064516129031</v>
      </c>
      <c r="O146" s="13"/>
      <c r="P146" s="13"/>
      <c r="Q146" s="13">
        <v>220.95161290322574</v>
      </c>
      <c r="R146" s="13">
        <v>129.38709677419351</v>
      </c>
      <c r="S146" s="13">
        <v>28.564516129032256</v>
      </c>
      <c r="T146" s="13"/>
      <c r="U146" s="13"/>
      <c r="V146" s="13">
        <v>22.58064516129032</v>
      </c>
      <c r="W146" s="13">
        <v>368.17741935483872</v>
      </c>
      <c r="X146" s="13"/>
      <c r="Y146" s="13">
        <v>14.112903225806452</v>
      </c>
      <c r="Z146" s="13">
        <v>291.40322580645159</v>
      </c>
      <c r="AA146" s="13"/>
      <c r="AB146" s="13"/>
      <c r="AC146" s="13">
        <v>1527.016129032258</v>
      </c>
      <c r="AD146" s="13"/>
      <c r="AE146" s="13">
        <v>7</v>
      </c>
      <c r="AF146" s="13"/>
      <c r="AG146" s="13"/>
      <c r="AH146" s="13">
        <v>2.82258064516129</v>
      </c>
      <c r="AI146" s="13"/>
      <c r="AJ146" s="13"/>
      <c r="AK146" s="13">
        <v>10.387096774193548</v>
      </c>
      <c r="AL146" s="120">
        <v>3501.6935483870961</v>
      </c>
      <c r="AM146" s="83">
        <f t="shared" si="2"/>
        <v>500.24193548387086</v>
      </c>
    </row>
    <row r="147" spans="1:39" x14ac:dyDescent="0.25">
      <c r="A147" s="3" t="s">
        <v>384</v>
      </c>
      <c r="B147" s="3" t="s">
        <v>385</v>
      </c>
      <c r="C147" t="s">
        <v>386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>
        <v>0.56451612903225801</v>
      </c>
      <c r="O147" s="2"/>
      <c r="P147" s="2"/>
      <c r="Q147" s="2"/>
      <c r="R147" s="2"/>
      <c r="S147" s="2"/>
      <c r="T147" s="2"/>
      <c r="U147" s="2">
        <v>3.6129032258064515</v>
      </c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149">
        <v>4.17741935483871</v>
      </c>
      <c r="AM147" s="46">
        <f t="shared" si="2"/>
        <v>0.59677419354838712</v>
      </c>
    </row>
    <row r="148" spans="1:39" x14ac:dyDescent="0.25">
      <c r="A148" s="3"/>
      <c r="B148" s="3" t="s">
        <v>387</v>
      </c>
      <c r="C148" t="s">
        <v>388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>
        <v>3.161290322580645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>
        <v>18.064516129032256</v>
      </c>
      <c r="AE148" s="2"/>
      <c r="AF148" s="2"/>
      <c r="AG148" s="2"/>
      <c r="AH148" s="2"/>
      <c r="AI148" s="2"/>
      <c r="AJ148" s="2"/>
      <c r="AK148" s="2"/>
      <c r="AL148" s="119">
        <v>21.2258064516129</v>
      </c>
      <c r="AM148" s="46">
        <f t="shared" si="2"/>
        <v>3.0322580645161286</v>
      </c>
    </row>
    <row r="149" spans="1:39" x14ac:dyDescent="0.25">
      <c r="A149" s="3"/>
      <c r="B149" s="3" t="s">
        <v>389</v>
      </c>
      <c r="C149" t="s">
        <v>390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>
        <v>2.4838709677419355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>
        <v>7</v>
      </c>
      <c r="AE149" s="2"/>
      <c r="AF149" s="2"/>
      <c r="AG149" s="2"/>
      <c r="AH149" s="2"/>
      <c r="AI149" s="2"/>
      <c r="AJ149" s="2"/>
      <c r="AK149" s="2"/>
      <c r="AL149" s="119">
        <v>9.4838709677419359</v>
      </c>
      <c r="AM149" s="46">
        <f t="shared" si="2"/>
        <v>1.3548387096774195</v>
      </c>
    </row>
    <row r="150" spans="1:39" x14ac:dyDescent="0.25">
      <c r="A150" s="3"/>
      <c r="B150" s="3" t="s">
        <v>391</v>
      </c>
      <c r="C150" t="s">
        <v>392</v>
      </c>
      <c r="D150" s="2">
        <v>2.4838709677419355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119">
        <v>2.4838709677419355</v>
      </c>
      <c r="AM150" s="46">
        <f t="shared" si="2"/>
        <v>0.35483870967741937</v>
      </c>
    </row>
    <row r="151" spans="1:39" x14ac:dyDescent="0.25">
      <c r="A151" s="3"/>
      <c r="B151" s="3" t="s">
        <v>393</v>
      </c>
      <c r="C151" t="s">
        <v>394</v>
      </c>
      <c r="D151" s="2"/>
      <c r="E151" s="2"/>
      <c r="F151" s="2"/>
      <c r="G151" s="2"/>
      <c r="H151" s="2">
        <v>2.7096774193548385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>
        <v>4.064516129032258</v>
      </c>
      <c r="AB151" s="2"/>
      <c r="AC151" s="2"/>
      <c r="AD151" s="2"/>
      <c r="AE151" s="2"/>
      <c r="AF151" s="2">
        <v>16.258064516129032</v>
      </c>
      <c r="AG151" s="2"/>
      <c r="AH151" s="2"/>
      <c r="AI151" s="2"/>
      <c r="AJ151" s="2"/>
      <c r="AK151" s="2"/>
      <c r="AL151" s="119">
        <v>23.032258064516128</v>
      </c>
      <c r="AM151" s="46">
        <f t="shared" si="2"/>
        <v>3.290322580645161</v>
      </c>
    </row>
    <row r="152" spans="1:39" x14ac:dyDescent="0.25">
      <c r="A152" s="3"/>
      <c r="B152" s="3" t="s">
        <v>440</v>
      </c>
      <c r="C152" t="s">
        <v>441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>
        <v>2.935483870967742</v>
      </c>
      <c r="AK152" s="2"/>
      <c r="AL152" s="119">
        <v>2.935483870967742</v>
      </c>
      <c r="AM152" s="46">
        <f t="shared" si="2"/>
        <v>0.41935483870967744</v>
      </c>
    </row>
    <row r="153" spans="1:39" x14ac:dyDescent="0.25">
      <c r="A153" s="3"/>
      <c r="B153" s="3" t="s">
        <v>395</v>
      </c>
      <c r="C153" t="s">
        <v>396</v>
      </c>
      <c r="D153" s="2"/>
      <c r="E153" s="2">
        <v>2.032258064516129</v>
      </c>
      <c r="F153" s="2"/>
      <c r="G153" s="2"/>
      <c r="H153" s="2"/>
      <c r="I153" s="2"/>
      <c r="J153" s="2"/>
      <c r="K153" s="2"/>
      <c r="L153" s="2">
        <v>8.806451612903226</v>
      </c>
      <c r="M153" s="2"/>
      <c r="N153" s="2">
        <v>0.22580645161290322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>
        <v>6.774193548387097</v>
      </c>
      <c r="AC153" s="2"/>
      <c r="AD153" s="2"/>
      <c r="AE153" s="2"/>
      <c r="AF153" s="2"/>
      <c r="AG153" s="2"/>
      <c r="AH153" s="2"/>
      <c r="AI153" s="2"/>
      <c r="AJ153" s="2"/>
      <c r="AK153" s="2"/>
      <c r="AL153" s="119">
        <v>17.838709677419356</v>
      </c>
      <c r="AM153" s="46">
        <f t="shared" si="2"/>
        <v>2.5483870967741935</v>
      </c>
    </row>
    <row r="154" spans="1:39" x14ac:dyDescent="0.25">
      <c r="A154" s="3"/>
      <c r="B154" s="3" t="s">
        <v>397</v>
      </c>
      <c r="C154" t="s">
        <v>398</v>
      </c>
      <c r="D154" s="2"/>
      <c r="E154" s="2"/>
      <c r="F154" s="2"/>
      <c r="G154" s="2"/>
      <c r="H154" s="2">
        <v>12.64516129032258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>
        <v>7.9032258064516139</v>
      </c>
      <c r="AB154" s="2"/>
      <c r="AC154" s="2"/>
      <c r="AD154" s="2"/>
      <c r="AE154" s="2"/>
      <c r="AF154" s="2">
        <v>7</v>
      </c>
      <c r="AG154" s="2"/>
      <c r="AH154" s="2"/>
      <c r="AI154" s="2"/>
      <c r="AJ154" s="2"/>
      <c r="AK154" s="2"/>
      <c r="AL154" s="119">
        <v>27.548387096774192</v>
      </c>
      <c r="AM154" s="46">
        <f t="shared" si="2"/>
        <v>3.9354838709677415</v>
      </c>
    </row>
    <row r="155" spans="1:39" x14ac:dyDescent="0.25">
      <c r="A155" s="3"/>
      <c r="B155" s="3" t="s">
        <v>399</v>
      </c>
      <c r="C155" t="s">
        <v>400</v>
      </c>
      <c r="D155" s="2"/>
      <c r="E155" s="2"/>
      <c r="F155" s="2"/>
      <c r="G155" s="2"/>
      <c r="H155" s="2">
        <v>2.7096774193548385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>
        <v>7</v>
      </c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119">
        <v>9.7096774193548381</v>
      </c>
      <c r="AM155" s="46">
        <f t="shared" si="2"/>
        <v>1.3870967741935483</v>
      </c>
    </row>
    <row r="156" spans="1:39" x14ac:dyDescent="0.25">
      <c r="A156" s="3"/>
      <c r="B156" s="3" t="s">
        <v>401</v>
      </c>
      <c r="C156" t="s">
        <v>402</v>
      </c>
      <c r="D156" s="2"/>
      <c r="E156" s="2"/>
      <c r="F156" s="2">
        <v>9.4838709677419342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>
        <v>2.935483870967742</v>
      </c>
      <c r="AJ156" s="2"/>
      <c r="AK156" s="2"/>
      <c r="AL156" s="119">
        <v>12.419354838709676</v>
      </c>
      <c r="AM156" s="46">
        <f t="shared" si="2"/>
        <v>1.7741935483870965</v>
      </c>
    </row>
    <row r="157" spans="1:39" x14ac:dyDescent="0.25">
      <c r="A157" s="3"/>
      <c r="B157" s="3" t="s">
        <v>403</v>
      </c>
      <c r="C157" t="s">
        <v>404</v>
      </c>
      <c r="D157" s="2"/>
      <c r="E157" s="2"/>
      <c r="F157" s="2"/>
      <c r="G157" s="2"/>
      <c r="H157" s="2"/>
      <c r="I157" s="2"/>
      <c r="J157" s="2"/>
      <c r="K157" s="2"/>
      <c r="L157" s="2"/>
      <c r="M157" s="2">
        <v>5.080645161290323</v>
      </c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119">
        <v>5.080645161290323</v>
      </c>
      <c r="AM157" s="46">
        <f t="shared" si="2"/>
        <v>0.72580645161290325</v>
      </c>
    </row>
    <row r="158" spans="1:39" x14ac:dyDescent="0.25">
      <c r="A158" s="3"/>
      <c r="B158" s="3" t="s">
        <v>405</v>
      </c>
      <c r="C158" t="s">
        <v>406</v>
      </c>
      <c r="D158" s="2"/>
      <c r="E158" s="2"/>
      <c r="F158" s="2"/>
      <c r="G158" s="2">
        <v>1.5806451612903225</v>
      </c>
      <c r="H158" s="2"/>
      <c r="I158" s="2"/>
      <c r="J158" s="2"/>
      <c r="K158" s="2"/>
      <c r="L158" s="2"/>
      <c r="M158" s="2"/>
      <c r="N158" s="2">
        <v>0.56451612903225801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119">
        <v>2.1451612903225805</v>
      </c>
      <c r="AM158" s="46">
        <f t="shared" si="2"/>
        <v>0.30645161290322581</v>
      </c>
    </row>
    <row r="159" spans="1:39" x14ac:dyDescent="0.25">
      <c r="A159" s="3"/>
      <c r="B159" s="3" t="s">
        <v>407</v>
      </c>
      <c r="C159" t="s">
        <v>408</v>
      </c>
      <c r="D159" s="2"/>
      <c r="E159" s="2"/>
      <c r="F159" s="2"/>
      <c r="G159" s="2"/>
      <c r="H159" s="2"/>
      <c r="I159" s="2"/>
      <c r="J159" s="2">
        <v>1.8064516129032258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119">
        <v>1.8064516129032258</v>
      </c>
      <c r="AM159" s="46">
        <f t="shared" si="2"/>
        <v>0.25806451612903225</v>
      </c>
    </row>
    <row r="160" spans="1:39" x14ac:dyDescent="0.25">
      <c r="A160" s="3"/>
      <c r="B160" s="3" t="s">
        <v>409</v>
      </c>
      <c r="C160" t="s">
        <v>410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>
        <v>1.129032258064516</v>
      </c>
      <c r="AE160" s="2"/>
      <c r="AF160" s="2"/>
      <c r="AG160" s="2"/>
      <c r="AH160" s="2"/>
      <c r="AI160" s="2"/>
      <c r="AJ160" s="2"/>
      <c r="AK160" s="2"/>
      <c r="AL160" s="119">
        <v>1.129032258064516</v>
      </c>
      <c r="AM160" s="46">
        <f t="shared" si="2"/>
        <v>0.16129032258064516</v>
      </c>
    </row>
    <row r="161" spans="1:39" x14ac:dyDescent="0.25">
      <c r="A161" s="3"/>
      <c r="B161" s="3" t="s">
        <v>411</v>
      </c>
      <c r="C161" t="s">
        <v>412</v>
      </c>
      <c r="D161" s="2"/>
      <c r="E161" s="2"/>
      <c r="F161" s="2"/>
      <c r="G161" s="2"/>
      <c r="H161" s="2"/>
      <c r="I161" s="2"/>
      <c r="J161" s="2">
        <v>7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119">
        <v>7</v>
      </c>
      <c r="AM161" s="46">
        <f t="shared" si="2"/>
        <v>1</v>
      </c>
    </row>
    <row r="162" spans="1:39" x14ac:dyDescent="0.25">
      <c r="A162" s="3"/>
      <c r="B162" s="3" t="s">
        <v>413</v>
      </c>
      <c r="C162" t="s">
        <v>414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>
        <v>0.90322580645161288</v>
      </c>
      <c r="AE162" s="2"/>
      <c r="AF162" s="2"/>
      <c r="AG162" s="2"/>
      <c r="AH162" s="2"/>
      <c r="AI162" s="2"/>
      <c r="AJ162" s="2"/>
      <c r="AK162" s="2"/>
      <c r="AL162" s="119">
        <v>0.90322580645161288</v>
      </c>
      <c r="AM162" s="46">
        <f t="shared" si="2"/>
        <v>0.12903225806451613</v>
      </c>
    </row>
    <row r="163" spans="1:39" x14ac:dyDescent="0.25">
      <c r="A163" s="3"/>
      <c r="B163" s="3" t="s">
        <v>415</v>
      </c>
      <c r="C163" t="s">
        <v>416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>
        <v>0.56451612903225801</v>
      </c>
      <c r="O163" s="2"/>
      <c r="P163" s="2"/>
      <c r="Q163" s="2"/>
      <c r="R163" s="2"/>
      <c r="S163" s="2"/>
      <c r="T163" s="2">
        <v>7</v>
      </c>
      <c r="U163" s="2"/>
      <c r="V163" s="2"/>
      <c r="W163" s="2"/>
      <c r="X163" s="2">
        <v>1.2419354838709677</v>
      </c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119">
        <v>8.806451612903226</v>
      </c>
      <c r="AM163" s="46">
        <f t="shared" si="2"/>
        <v>1.2580645161290323</v>
      </c>
    </row>
    <row r="164" spans="1:39" x14ac:dyDescent="0.25">
      <c r="A164" s="3"/>
      <c r="B164" s="3" t="s">
        <v>419</v>
      </c>
      <c r="C164" t="s">
        <v>420</v>
      </c>
      <c r="D164" s="2"/>
      <c r="E164" s="2"/>
      <c r="F164" s="2">
        <v>14</v>
      </c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>
        <v>5.193548387096774</v>
      </c>
      <c r="AE164" s="2"/>
      <c r="AF164" s="2"/>
      <c r="AG164" s="2"/>
      <c r="AH164" s="2"/>
      <c r="AI164" s="2">
        <v>11.516129032258066</v>
      </c>
      <c r="AJ164" s="2"/>
      <c r="AK164" s="2"/>
      <c r="AL164" s="119">
        <v>30.70967741935484</v>
      </c>
      <c r="AM164" s="46">
        <f t="shared" si="2"/>
        <v>4.3870967741935489</v>
      </c>
    </row>
    <row r="165" spans="1:39" x14ac:dyDescent="0.25">
      <c r="A165" s="3"/>
      <c r="B165" s="3" t="s">
        <v>422</v>
      </c>
      <c r="C165" t="s">
        <v>423</v>
      </c>
      <c r="D165" s="2"/>
      <c r="E165" s="2"/>
      <c r="F165" s="2">
        <v>13.774193548387096</v>
      </c>
      <c r="G165" s="2"/>
      <c r="H165" s="2"/>
      <c r="I165" s="2"/>
      <c r="J165" s="2"/>
      <c r="K165" s="2"/>
      <c r="L165" s="2"/>
      <c r="M165" s="2"/>
      <c r="N165" s="2"/>
      <c r="O165" s="2"/>
      <c r="P165" s="2">
        <v>3.3870967741935485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>
        <v>10.612903225806452</v>
      </c>
      <c r="AE165" s="2"/>
      <c r="AF165" s="2"/>
      <c r="AG165" s="2"/>
      <c r="AH165" s="2"/>
      <c r="AI165" s="2"/>
      <c r="AJ165" s="2"/>
      <c r="AK165" s="2"/>
      <c r="AL165" s="119">
        <v>27.774193548387096</v>
      </c>
      <c r="AM165" s="46">
        <f t="shared" si="2"/>
        <v>3.967741935483871</v>
      </c>
    </row>
    <row r="166" spans="1:39" x14ac:dyDescent="0.25">
      <c r="A166" s="3"/>
      <c r="B166" s="3" t="s">
        <v>424</v>
      </c>
      <c r="C166" t="s">
        <v>425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>
        <v>2.032258064516129</v>
      </c>
      <c r="AE166" s="2"/>
      <c r="AF166" s="2"/>
      <c r="AG166" s="2"/>
      <c r="AH166" s="2"/>
      <c r="AI166" s="2"/>
      <c r="AJ166" s="2"/>
      <c r="AK166" s="2"/>
      <c r="AL166" s="119">
        <v>2.032258064516129</v>
      </c>
      <c r="AM166" s="46">
        <f t="shared" si="2"/>
        <v>0.29032258064516131</v>
      </c>
    </row>
    <row r="167" spans="1:39" x14ac:dyDescent="0.25">
      <c r="A167" s="3"/>
      <c r="B167" s="3" t="s">
        <v>426</v>
      </c>
      <c r="C167" t="s">
        <v>427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>
        <v>2.935483870967742</v>
      </c>
      <c r="AH167" s="2"/>
      <c r="AI167" s="2"/>
      <c r="AJ167" s="2"/>
      <c r="AK167" s="2"/>
      <c r="AL167" s="119">
        <v>2.935483870967742</v>
      </c>
      <c r="AM167" s="46">
        <f t="shared" si="2"/>
        <v>0.41935483870967744</v>
      </c>
    </row>
    <row r="168" spans="1:39" x14ac:dyDescent="0.25">
      <c r="A168" s="3"/>
      <c r="B168" s="3" t="s">
        <v>428</v>
      </c>
      <c r="C168" t="s">
        <v>429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>
        <v>4.064516129032258</v>
      </c>
      <c r="AJ168" s="2"/>
      <c r="AK168" s="2"/>
      <c r="AL168" s="119">
        <v>4.064516129032258</v>
      </c>
      <c r="AM168" s="46">
        <f t="shared" si="2"/>
        <v>0.58064516129032262</v>
      </c>
    </row>
    <row r="169" spans="1:39" x14ac:dyDescent="0.25">
      <c r="A169" s="3"/>
      <c r="B169" s="3" t="s">
        <v>430</v>
      </c>
      <c r="C169" t="s">
        <v>431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>
        <v>0.90322580645161288</v>
      </c>
      <c r="AE169" s="2"/>
      <c r="AF169" s="2"/>
      <c r="AG169" s="2"/>
      <c r="AH169" s="2"/>
      <c r="AI169" s="2"/>
      <c r="AJ169" s="2"/>
      <c r="AK169" s="2"/>
      <c r="AL169" s="119">
        <v>0.90322580645161288</v>
      </c>
      <c r="AM169" s="46">
        <f t="shared" si="2"/>
        <v>0.12903225806451613</v>
      </c>
    </row>
    <row r="170" spans="1:39" x14ac:dyDescent="0.25">
      <c r="A170" s="3"/>
      <c r="B170" s="3" t="s">
        <v>507</v>
      </c>
      <c r="C170" t="s">
        <v>508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>
        <v>0.22580645161290322</v>
      </c>
      <c r="AE170" s="2"/>
      <c r="AF170" s="2"/>
      <c r="AG170" s="2"/>
      <c r="AH170" s="2"/>
      <c r="AI170" s="2"/>
      <c r="AJ170" s="2"/>
      <c r="AK170" s="2"/>
      <c r="AL170" s="119">
        <v>0.22580645161290322</v>
      </c>
      <c r="AM170" s="46">
        <f t="shared" si="2"/>
        <v>3.2258064516129031E-2</v>
      </c>
    </row>
    <row r="171" spans="1:39" x14ac:dyDescent="0.25">
      <c r="A171" s="3"/>
      <c r="B171" s="3" t="s">
        <v>552</v>
      </c>
      <c r="C171" t="s">
        <v>553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>
        <v>2.935483870967742</v>
      </c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119">
        <v>2.935483870967742</v>
      </c>
      <c r="AM171" s="46">
        <f t="shared" si="2"/>
        <v>0.41935483870967744</v>
      </c>
    </row>
    <row r="172" spans="1:39" x14ac:dyDescent="0.25">
      <c r="A172" s="3"/>
      <c r="B172" s="3" t="s">
        <v>554</v>
      </c>
      <c r="C172" t="s">
        <v>555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>
        <v>2.935483870967742</v>
      </c>
      <c r="AG172" s="2"/>
      <c r="AH172" s="2"/>
      <c r="AI172" s="2"/>
      <c r="AJ172" s="2"/>
      <c r="AK172" s="2"/>
      <c r="AL172" s="119">
        <v>2.935483870967742</v>
      </c>
      <c r="AM172" s="46">
        <f t="shared" si="2"/>
        <v>0.41935483870967744</v>
      </c>
    </row>
    <row r="173" spans="1:39" ht="15.75" thickBot="1" x14ac:dyDescent="0.3">
      <c r="A173" s="3"/>
      <c r="B173" s="3" t="s">
        <v>556</v>
      </c>
      <c r="C173" t="s">
        <v>557</v>
      </c>
      <c r="D173" s="2"/>
      <c r="E173" s="2">
        <v>2.032258064516129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119">
        <v>2.032258064516129</v>
      </c>
      <c r="AM173" s="46">
        <f t="shared" si="2"/>
        <v>0.29032258064516131</v>
      </c>
    </row>
    <row r="174" spans="1:39" ht="15.75" thickBot="1" x14ac:dyDescent="0.3">
      <c r="A174" s="11" t="s">
        <v>432</v>
      </c>
      <c r="B174" s="11"/>
      <c r="C174" s="12"/>
      <c r="D174" s="13">
        <v>2.4838709677419355</v>
      </c>
      <c r="E174" s="13">
        <v>4.064516129032258</v>
      </c>
      <c r="F174" s="13">
        <v>37.258064516129032</v>
      </c>
      <c r="G174" s="13">
        <v>1.5806451612903225</v>
      </c>
      <c r="H174" s="13">
        <v>18.064516129032256</v>
      </c>
      <c r="I174" s="13"/>
      <c r="J174" s="13">
        <v>8.806451612903226</v>
      </c>
      <c r="K174" s="13"/>
      <c r="L174" s="13">
        <v>8.806451612903226</v>
      </c>
      <c r="M174" s="13">
        <v>5.080645161290323</v>
      </c>
      <c r="N174" s="13">
        <v>1.9193548387096773</v>
      </c>
      <c r="O174" s="13">
        <v>2.935483870967742</v>
      </c>
      <c r="P174" s="13">
        <v>9.0322580645161281</v>
      </c>
      <c r="Q174" s="13"/>
      <c r="R174" s="13"/>
      <c r="S174" s="13"/>
      <c r="T174" s="13">
        <v>7</v>
      </c>
      <c r="U174" s="13">
        <v>3.6129032258064515</v>
      </c>
      <c r="V174" s="13"/>
      <c r="W174" s="13"/>
      <c r="X174" s="13">
        <v>1.2419354838709677</v>
      </c>
      <c r="Y174" s="13"/>
      <c r="Z174" s="13"/>
      <c r="AA174" s="13">
        <v>18.967741935483872</v>
      </c>
      <c r="AB174" s="13">
        <v>6.774193548387097</v>
      </c>
      <c r="AC174" s="13"/>
      <c r="AD174" s="13">
        <v>46.064516129032263</v>
      </c>
      <c r="AE174" s="13"/>
      <c r="AF174" s="13">
        <v>26.193548387096776</v>
      </c>
      <c r="AG174" s="13">
        <v>2.935483870967742</v>
      </c>
      <c r="AH174" s="13"/>
      <c r="AI174" s="13">
        <v>18.516129032258064</v>
      </c>
      <c r="AJ174" s="13">
        <v>2.935483870967742</v>
      </c>
      <c r="AK174" s="13"/>
      <c r="AL174" s="120">
        <v>234.27419354838713</v>
      </c>
      <c r="AM174" s="83">
        <f t="shared" si="2"/>
        <v>33.467741935483879</v>
      </c>
    </row>
    <row r="175" spans="1:39" ht="15.75" thickBot="1" x14ac:dyDescent="0.3">
      <c r="A175" s="37" t="s">
        <v>69</v>
      </c>
      <c r="B175" s="37"/>
      <c r="C175" s="38"/>
      <c r="D175" s="39">
        <v>2.4838709677419355</v>
      </c>
      <c r="E175" s="39">
        <v>271.08064516129036</v>
      </c>
      <c r="F175" s="39">
        <v>37.258064516129032</v>
      </c>
      <c r="G175" s="39">
        <v>1.5806451612903225</v>
      </c>
      <c r="H175" s="39">
        <v>18.064516129032256</v>
      </c>
      <c r="I175" s="39">
        <v>14.225806451612904</v>
      </c>
      <c r="J175" s="39">
        <v>197.12903225806451</v>
      </c>
      <c r="K175" s="39">
        <v>54.645161290322577</v>
      </c>
      <c r="L175" s="39">
        <v>8.806451612903226</v>
      </c>
      <c r="M175" s="39">
        <v>5.080645161290323</v>
      </c>
      <c r="N175" s="39">
        <v>357</v>
      </c>
      <c r="O175" s="39">
        <v>2.935483870967742</v>
      </c>
      <c r="P175" s="39">
        <v>9.0322580645161281</v>
      </c>
      <c r="Q175" s="39">
        <v>220.95161290322574</v>
      </c>
      <c r="R175" s="39">
        <v>129.38709677419351</v>
      </c>
      <c r="S175" s="39">
        <v>28.564516129032256</v>
      </c>
      <c r="T175" s="39">
        <v>7</v>
      </c>
      <c r="U175" s="39">
        <v>3.6129032258064515</v>
      </c>
      <c r="V175" s="39">
        <v>22.58064516129032</v>
      </c>
      <c r="W175" s="39">
        <v>368.17741935483872</v>
      </c>
      <c r="X175" s="39">
        <v>1.2419354838709677</v>
      </c>
      <c r="Y175" s="39">
        <v>14.112903225806452</v>
      </c>
      <c r="Z175" s="39">
        <v>291.40322580645159</v>
      </c>
      <c r="AA175" s="39">
        <v>18.967741935483872</v>
      </c>
      <c r="AB175" s="39">
        <v>6.774193548387097</v>
      </c>
      <c r="AC175" s="39">
        <v>1527.016129032258</v>
      </c>
      <c r="AD175" s="39">
        <v>46.064516129032263</v>
      </c>
      <c r="AE175" s="39">
        <v>7</v>
      </c>
      <c r="AF175" s="39">
        <v>26.193548387096776</v>
      </c>
      <c r="AG175" s="39">
        <v>2.935483870967742</v>
      </c>
      <c r="AH175" s="39">
        <v>2.82258064516129</v>
      </c>
      <c r="AI175" s="39">
        <v>18.516129032258064</v>
      </c>
      <c r="AJ175" s="39">
        <v>2.935483870967742</v>
      </c>
      <c r="AK175" s="39">
        <v>10.387096774193548</v>
      </c>
      <c r="AL175" s="148">
        <v>3735.967741935483</v>
      </c>
      <c r="AM175" s="83">
        <f t="shared" si="2"/>
        <v>533.70967741935476</v>
      </c>
    </row>
    <row r="176" spans="1:39" ht="15.75" thickBot="1" x14ac:dyDescent="0.3">
      <c r="A176" s="37" t="s">
        <v>433</v>
      </c>
      <c r="B176" s="37"/>
      <c r="C176" s="38"/>
      <c r="D176" s="44">
        <f>D175/7</f>
        <v>0.35483870967741937</v>
      </c>
      <c r="E176" s="44">
        <f t="shared" ref="E176:AM176" si="3">E175/7</f>
        <v>38.725806451612911</v>
      </c>
      <c r="F176" s="44">
        <f t="shared" si="3"/>
        <v>5.32258064516129</v>
      </c>
      <c r="G176" s="44">
        <f t="shared" si="3"/>
        <v>0.22580645161290322</v>
      </c>
      <c r="H176" s="44">
        <f t="shared" si="3"/>
        <v>2.5806451612903225</v>
      </c>
      <c r="I176" s="44">
        <f t="shared" si="3"/>
        <v>2.032258064516129</v>
      </c>
      <c r="J176" s="44">
        <f t="shared" si="3"/>
        <v>28.161290322580644</v>
      </c>
      <c r="K176" s="44">
        <f t="shared" si="3"/>
        <v>7.8064516129032251</v>
      </c>
      <c r="L176" s="44">
        <f t="shared" si="3"/>
        <v>1.2580645161290323</v>
      </c>
      <c r="M176" s="44">
        <f t="shared" si="3"/>
        <v>0.72580645161290325</v>
      </c>
      <c r="N176" s="44">
        <f t="shared" si="3"/>
        <v>51</v>
      </c>
      <c r="O176" s="44"/>
      <c r="P176" s="44">
        <f t="shared" si="3"/>
        <v>1.2903225806451613</v>
      </c>
      <c r="Q176" s="44">
        <f t="shared" si="3"/>
        <v>31.564516129032249</v>
      </c>
      <c r="R176" s="44">
        <f t="shared" si="3"/>
        <v>18.483870967741929</v>
      </c>
      <c r="S176" s="44">
        <f t="shared" si="3"/>
        <v>4.0806451612903221</v>
      </c>
      <c r="T176" s="44">
        <f t="shared" si="3"/>
        <v>1</v>
      </c>
      <c r="U176" s="44">
        <f t="shared" si="3"/>
        <v>0.5161290322580645</v>
      </c>
      <c r="V176" s="44">
        <f t="shared" si="3"/>
        <v>3.225806451612903</v>
      </c>
      <c r="W176" s="44">
        <f t="shared" si="3"/>
        <v>52.596774193548391</v>
      </c>
      <c r="X176" s="44">
        <f t="shared" si="3"/>
        <v>0.17741935483870969</v>
      </c>
      <c r="Y176" s="44">
        <f t="shared" si="3"/>
        <v>2.0161290322580645</v>
      </c>
      <c r="Z176" s="44">
        <f t="shared" si="3"/>
        <v>41.629032258064512</v>
      </c>
      <c r="AA176" s="44">
        <f t="shared" si="3"/>
        <v>2.709677419354839</v>
      </c>
      <c r="AB176" s="44">
        <f t="shared" si="3"/>
        <v>0.967741935483871</v>
      </c>
      <c r="AC176" s="44">
        <f t="shared" si="3"/>
        <v>218.14516129032259</v>
      </c>
      <c r="AD176" s="44"/>
      <c r="AE176" s="44"/>
      <c r="AF176" s="44"/>
      <c r="AG176" s="44"/>
      <c r="AH176" s="44">
        <f t="shared" si="3"/>
        <v>0.40322580645161288</v>
      </c>
      <c r="AI176" s="44">
        <f t="shared" si="3"/>
        <v>2.6451612903225805</v>
      </c>
      <c r="AJ176" s="44">
        <f t="shared" si="3"/>
        <v>0.41935483870967744</v>
      </c>
      <c r="AK176" s="44">
        <f t="shared" si="3"/>
        <v>1.4838709677419355</v>
      </c>
      <c r="AL176" s="50">
        <f t="shared" si="3"/>
        <v>533.70967741935476</v>
      </c>
      <c r="AM176" s="50">
        <f t="shared" si="3"/>
        <v>76.244239631336399</v>
      </c>
    </row>
  </sheetData>
  <mergeCells count="2">
    <mergeCell ref="AK1:AL1"/>
    <mergeCell ref="O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56F5-86DC-4D02-9698-97CB8B32247D}">
  <dimension ref="A1:P180"/>
  <sheetViews>
    <sheetView topLeftCell="A167" zoomScale="85" zoomScaleNormal="85" workbookViewId="0">
      <selection activeCell="Q12" sqref="Q12"/>
    </sheetView>
  </sheetViews>
  <sheetFormatPr defaultRowHeight="15" x14ac:dyDescent="0.25"/>
  <cols>
    <col min="1" max="1" width="23.85546875" style="3" bestFit="1" customWidth="1"/>
    <col min="2" max="2" width="12.28515625" bestFit="1" customWidth="1"/>
    <col min="3" max="3" width="32.28515625" bestFit="1" customWidth="1"/>
    <col min="4" max="4" width="6.140625" bestFit="1" customWidth="1"/>
    <col min="5" max="5" width="22.140625" bestFit="1" customWidth="1"/>
    <col min="6" max="6" width="21" bestFit="1" customWidth="1"/>
    <col min="7" max="7" width="28" bestFit="1" customWidth="1"/>
    <col min="8" max="8" width="27" bestFit="1" customWidth="1"/>
    <col min="9" max="9" width="21.85546875" bestFit="1" customWidth="1"/>
    <col min="10" max="10" width="21" bestFit="1" customWidth="1"/>
    <col min="11" max="11" width="28" bestFit="1" customWidth="1"/>
    <col min="12" max="12" width="27" bestFit="1" customWidth="1"/>
    <col min="13" max="13" width="22.140625" bestFit="1" customWidth="1"/>
    <col min="14" max="14" width="20.42578125" bestFit="1" customWidth="1"/>
    <col min="15" max="15" width="28" bestFit="1" customWidth="1"/>
    <col min="16" max="16" width="27" bestFit="1" customWidth="1"/>
  </cols>
  <sheetData>
    <row r="1" spans="1:16" ht="23.25" x14ac:dyDescent="0.35">
      <c r="A1" s="20" t="s">
        <v>469</v>
      </c>
      <c r="H1" s="21">
        <v>45658</v>
      </c>
      <c r="I1" s="21"/>
      <c r="J1" s="21"/>
    </row>
    <row r="3" spans="1:16" ht="15.75" thickBot="1" x14ac:dyDescent="0.3"/>
    <row r="4" spans="1:16" ht="15.75" thickBot="1" x14ac:dyDescent="0.3">
      <c r="A4" s="151"/>
      <c r="B4" s="152"/>
      <c r="C4" s="151"/>
      <c r="D4" s="153"/>
      <c r="E4" s="126">
        <v>45658</v>
      </c>
      <c r="F4" s="127"/>
      <c r="G4" s="127"/>
      <c r="H4" s="128"/>
      <c r="I4" s="126">
        <v>45627</v>
      </c>
      <c r="J4" s="127"/>
      <c r="K4" s="127"/>
      <c r="L4" s="128"/>
      <c r="M4" s="126">
        <v>45292</v>
      </c>
      <c r="N4" s="127"/>
      <c r="O4" s="127"/>
      <c r="P4" s="128"/>
    </row>
    <row r="5" spans="1:16" ht="15.75" thickBot="1" x14ac:dyDescent="0.3">
      <c r="A5" s="124" t="s">
        <v>455</v>
      </c>
      <c r="B5" s="125" t="s">
        <v>87</v>
      </c>
      <c r="C5" s="96" t="s">
        <v>103</v>
      </c>
      <c r="D5" s="97" t="s">
        <v>456</v>
      </c>
      <c r="E5" s="143" t="s">
        <v>3</v>
      </c>
      <c r="F5" s="122" t="s">
        <v>4</v>
      </c>
      <c r="G5" s="122" t="s">
        <v>519</v>
      </c>
      <c r="H5" s="154" t="s">
        <v>520</v>
      </c>
      <c r="I5" s="143" t="s">
        <v>3</v>
      </c>
      <c r="J5" s="122" t="s">
        <v>4</v>
      </c>
      <c r="K5" s="122" t="s">
        <v>519</v>
      </c>
      <c r="L5" s="154" t="s">
        <v>520</v>
      </c>
      <c r="M5" s="143" t="s">
        <v>3</v>
      </c>
      <c r="N5" s="122" t="s">
        <v>4</v>
      </c>
      <c r="O5" s="122" t="s">
        <v>519</v>
      </c>
      <c r="P5" s="154" t="s">
        <v>520</v>
      </c>
    </row>
    <row r="6" spans="1:16" x14ac:dyDescent="0.25">
      <c r="A6" s="3" t="s">
        <v>558</v>
      </c>
      <c r="B6" s="3" t="s">
        <v>418</v>
      </c>
      <c r="C6" t="s">
        <v>417</v>
      </c>
      <c r="D6" t="s">
        <v>560</v>
      </c>
      <c r="E6" s="1"/>
      <c r="F6" s="155"/>
      <c r="G6" s="155"/>
      <c r="H6" s="116"/>
      <c r="I6" s="1"/>
      <c r="J6" s="155"/>
      <c r="K6" s="155"/>
      <c r="L6" s="116"/>
      <c r="M6" s="1">
        <v>0.22580645161290322</v>
      </c>
      <c r="N6" s="155">
        <v>61.193548387096776</v>
      </c>
      <c r="O6" s="155">
        <v>3.2258064516129031E-2</v>
      </c>
      <c r="P6" s="116">
        <v>8.741935483870968</v>
      </c>
    </row>
    <row r="7" spans="1:16" x14ac:dyDescent="0.25">
      <c r="B7" s="3" t="s">
        <v>506</v>
      </c>
      <c r="C7" t="s">
        <v>240</v>
      </c>
      <c r="D7" t="s">
        <v>560</v>
      </c>
      <c r="E7" s="1">
        <v>2.82258064516129</v>
      </c>
      <c r="F7" s="155">
        <v>45.161290322580641</v>
      </c>
      <c r="G7" s="155">
        <v>0.40322580645161288</v>
      </c>
      <c r="H7" s="116">
        <v>6.4516129032258061</v>
      </c>
      <c r="I7" s="1">
        <v>0.67741935483870963</v>
      </c>
      <c r="J7" s="155">
        <v>10.838709677419354</v>
      </c>
      <c r="K7" s="155">
        <v>9.6774193548387094E-2</v>
      </c>
      <c r="L7" s="116">
        <v>1.5483870967741935</v>
      </c>
      <c r="M7" s="1"/>
      <c r="N7" s="155"/>
      <c r="O7" s="155"/>
      <c r="P7" s="116"/>
    </row>
    <row r="8" spans="1:16" ht="15.75" thickBot="1" x14ac:dyDescent="0.3">
      <c r="A8" s="150"/>
      <c r="B8" s="3" t="s">
        <v>508</v>
      </c>
      <c r="C8" t="s">
        <v>507</v>
      </c>
      <c r="D8" t="s">
        <v>560</v>
      </c>
      <c r="E8" s="1">
        <v>0.22580645161290322</v>
      </c>
      <c r="F8" s="155">
        <v>41.322580645161288</v>
      </c>
      <c r="G8" s="155">
        <v>3.2258064516129031E-2</v>
      </c>
      <c r="H8" s="116">
        <v>5.903225806451613</v>
      </c>
      <c r="I8" s="1">
        <v>0.45161290322580644</v>
      </c>
      <c r="J8" s="155">
        <v>82.645161290322577</v>
      </c>
      <c r="K8" s="155">
        <v>6.4516129032258063E-2</v>
      </c>
      <c r="L8" s="116">
        <v>11.806451612903226</v>
      </c>
      <c r="M8" s="1"/>
      <c r="N8" s="155"/>
      <c r="O8" s="155"/>
      <c r="P8" s="116"/>
    </row>
    <row r="9" spans="1:16" ht="15.75" thickBot="1" x14ac:dyDescent="0.3">
      <c r="A9" s="11" t="s">
        <v>559</v>
      </c>
      <c r="B9" s="12"/>
      <c r="C9" s="12"/>
      <c r="D9" s="12"/>
      <c r="E9" s="14">
        <v>3.0483870967741931</v>
      </c>
      <c r="F9" s="13">
        <v>86.483870967741922</v>
      </c>
      <c r="G9" s="13">
        <v>0.43548387096774188</v>
      </c>
      <c r="H9" s="15">
        <v>12.35483870967742</v>
      </c>
      <c r="I9" s="14">
        <v>1.129032258064516</v>
      </c>
      <c r="J9" s="13">
        <v>93.483870967741936</v>
      </c>
      <c r="K9" s="13">
        <v>0.16129032258064516</v>
      </c>
      <c r="L9" s="15">
        <v>13.35483870967742</v>
      </c>
      <c r="M9" s="14">
        <v>0.22580645161290322</v>
      </c>
      <c r="N9" s="13">
        <v>61.193548387096776</v>
      </c>
      <c r="O9" s="13">
        <v>3.2258064516129031E-2</v>
      </c>
      <c r="P9" s="15">
        <v>8.741935483870968</v>
      </c>
    </row>
    <row r="10" spans="1:16" x14ac:dyDescent="0.25">
      <c r="A10" s="3" t="s">
        <v>457</v>
      </c>
      <c r="B10" s="3" t="s">
        <v>109</v>
      </c>
      <c r="C10" t="s">
        <v>108</v>
      </c>
      <c r="D10">
        <v>487</v>
      </c>
      <c r="E10" s="1">
        <v>33.41935483870968</v>
      </c>
      <c r="F10" s="155">
        <v>5263.5483870967737</v>
      </c>
      <c r="G10" s="155">
        <v>4.774193548387097</v>
      </c>
      <c r="H10" s="116">
        <v>751.93548387096769</v>
      </c>
      <c r="I10" s="1">
        <v>37.935483870967737</v>
      </c>
      <c r="J10" s="155">
        <v>6065.3870967741932</v>
      </c>
      <c r="K10" s="155">
        <v>5.419354838709677</v>
      </c>
      <c r="L10" s="116">
        <v>866.48387096774195</v>
      </c>
      <c r="M10" s="1">
        <v>32.967741935483872</v>
      </c>
      <c r="N10" s="155">
        <v>5415.9677419354839</v>
      </c>
      <c r="O10" s="155">
        <v>4.709677419354839</v>
      </c>
      <c r="P10" s="116">
        <v>773.70967741935488</v>
      </c>
    </row>
    <row r="11" spans="1:16" x14ac:dyDescent="0.25">
      <c r="B11" s="3" t="s">
        <v>301</v>
      </c>
      <c r="C11" t="s">
        <v>300</v>
      </c>
      <c r="D11">
        <v>276</v>
      </c>
      <c r="E11" s="1">
        <v>0.90322580645161288</v>
      </c>
      <c r="F11" s="155">
        <v>140.90322580645162</v>
      </c>
      <c r="G11" s="155">
        <v>0.12903225806451613</v>
      </c>
      <c r="H11" s="116">
        <v>20.129032258064516</v>
      </c>
      <c r="I11" s="1">
        <v>1.8064516129032258</v>
      </c>
      <c r="J11" s="155">
        <v>281.80645161290323</v>
      </c>
      <c r="K11" s="155">
        <v>0.25806451612903225</v>
      </c>
      <c r="L11" s="116">
        <v>40.258064516129032</v>
      </c>
      <c r="M11" s="1">
        <v>0.45161290322580644</v>
      </c>
      <c r="N11" s="155">
        <v>84</v>
      </c>
      <c r="O11" s="155">
        <v>6.4516129032258063E-2</v>
      </c>
      <c r="P11" s="116">
        <v>12</v>
      </c>
    </row>
    <row r="12" spans="1:16" x14ac:dyDescent="0.25">
      <c r="B12" s="3" t="s">
        <v>143</v>
      </c>
      <c r="C12" t="s">
        <v>142</v>
      </c>
      <c r="D12">
        <v>223</v>
      </c>
      <c r="E12" s="1">
        <v>83.209677419354833</v>
      </c>
      <c r="F12" s="155">
        <v>12755.91935483871</v>
      </c>
      <c r="G12" s="155">
        <v>11.887096774193548</v>
      </c>
      <c r="H12" s="116">
        <v>1822.2741935483871</v>
      </c>
      <c r="I12" s="1">
        <v>86.370967741935473</v>
      </c>
      <c r="J12" s="155">
        <v>13185.629032258064</v>
      </c>
      <c r="K12" s="155">
        <v>12.338709677419354</v>
      </c>
      <c r="L12" s="116">
        <v>1883.6612903225807</v>
      </c>
      <c r="M12" s="1">
        <v>82.080645161290334</v>
      </c>
      <c r="N12" s="155">
        <v>12424.435483870968</v>
      </c>
      <c r="O12" s="155">
        <v>11.725806451612904</v>
      </c>
      <c r="P12" s="116">
        <v>1774.9193548387098</v>
      </c>
    </row>
    <row r="13" spans="1:16" x14ac:dyDescent="0.25">
      <c r="B13" s="3" t="s">
        <v>193</v>
      </c>
      <c r="C13" t="s">
        <v>192</v>
      </c>
      <c r="D13">
        <v>258</v>
      </c>
      <c r="E13" s="1">
        <v>29.354838709677416</v>
      </c>
      <c r="F13" s="155">
        <v>4724.0967741935483</v>
      </c>
      <c r="G13" s="155">
        <v>4.193548387096774</v>
      </c>
      <c r="H13" s="116">
        <v>674.87096774193549</v>
      </c>
      <c r="I13" s="1">
        <v>33.870967741935488</v>
      </c>
      <c r="J13" s="155">
        <v>5443.5161290322576</v>
      </c>
      <c r="K13" s="155">
        <v>4.838709677419355</v>
      </c>
      <c r="L13" s="116">
        <v>777.64516129032256</v>
      </c>
      <c r="M13" s="1">
        <v>30.258064516129032</v>
      </c>
      <c r="N13" s="155">
        <v>4907.9032258064517</v>
      </c>
      <c r="O13" s="155">
        <v>4.32258064516129</v>
      </c>
      <c r="P13" s="116">
        <v>701.12903225806451</v>
      </c>
    </row>
    <row r="14" spans="1:16" x14ac:dyDescent="0.25">
      <c r="B14" s="3" t="s">
        <v>199</v>
      </c>
      <c r="C14" t="s">
        <v>198</v>
      </c>
      <c r="D14">
        <v>420</v>
      </c>
      <c r="E14" s="1">
        <v>2.032258064516129</v>
      </c>
      <c r="F14" s="155">
        <v>287</v>
      </c>
      <c r="G14" s="155">
        <v>0.29032258064516131</v>
      </c>
      <c r="H14" s="116">
        <v>41</v>
      </c>
      <c r="I14" s="1">
        <v>2.032258064516129</v>
      </c>
      <c r="J14" s="155">
        <v>317.0322580645161</v>
      </c>
      <c r="K14" s="155">
        <v>0.29032258064516131</v>
      </c>
      <c r="L14" s="116">
        <v>45.29032258064516</v>
      </c>
      <c r="M14" s="1">
        <v>2.032258064516129</v>
      </c>
      <c r="N14" s="155">
        <v>317.0322580645161</v>
      </c>
      <c r="O14" s="155">
        <v>0.29032258064516131</v>
      </c>
      <c r="P14" s="116">
        <v>45.29032258064516</v>
      </c>
    </row>
    <row r="15" spans="1:16" x14ac:dyDescent="0.25">
      <c r="B15" s="3" t="s">
        <v>241</v>
      </c>
      <c r="C15" t="s">
        <v>240</v>
      </c>
      <c r="D15">
        <v>236</v>
      </c>
      <c r="E15" s="1">
        <v>198.03225806451613</v>
      </c>
      <c r="F15" s="155">
        <v>30991.935483870966</v>
      </c>
      <c r="G15" s="155">
        <v>28.29032258064516</v>
      </c>
      <c r="H15" s="116">
        <v>4427.4193548387093</v>
      </c>
      <c r="I15" s="1">
        <v>201.64516129032256</v>
      </c>
      <c r="J15" s="155">
        <v>32540.403225806451</v>
      </c>
      <c r="K15" s="155">
        <v>28.806451612903224</v>
      </c>
      <c r="L15" s="116">
        <v>4648.6290322580644</v>
      </c>
      <c r="M15" s="1">
        <v>176.91935483870967</v>
      </c>
      <c r="N15" s="155">
        <v>29099</v>
      </c>
      <c r="O15" s="155">
        <v>25.274193548387096</v>
      </c>
      <c r="P15" s="116">
        <v>4157</v>
      </c>
    </row>
    <row r="16" spans="1:16" x14ac:dyDescent="0.25">
      <c r="B16" s="3" t="s">
        <v>239</v>
      </c>
      <c r="C16" t="s">
        <v>238</v>
      </c>
      <c r="D16">
        <v>231</v>
      </c>
      <c r="E16" s="1">
        <v>42.677419354838712</v>
      </c>
      <c r="F16" s="155">
        <v>6991.645161290322</v>
      </c>
      <c r="G16" s="155">
        <v>6.096774193548387</v>
      </c>
      <c r="H16" s="116">
        <v>998.80645161290317</v>
      </c>
      <c r="I16" s="1">
        <v>44.709677419354833</v>
      </c>
      <c r="J16" s="155">
        <v>7383.4193548387093</v>
      </c>
      <c r="K16" s="155">
        <v>6.387096774193548</v>
      </c>
      <c r="L16" s="116">
        <v>1054.7741935483871</v>
      </c>
      <c r="M16" s="1">
        <v>44.483870967741936</v>
      </c>
      <c r="N16" s="155">
        <v>7477.5806451612907</v>
      </c>
      <c r="O16" s="155">
        <v>6.354838709677419</v>
      </c>
      <c r="P16" s="116">
        <v>1068.2258064516129</v>
      </c>
    </row>
    <row r="17" spans="2:16" x14ac:dyDescent="0.25">
      <c r="B17" s="3" t="s">
        <v>253</v>
      </c>
      <c r="C17" t="s">
        <v>252</v>
      </c>
      <c r="D17">
        <v>309</v>
      </c>
      <c r="E17" s="1">
        <v>12.193548387096774</v>
      </c>
      <c r="F17" s="155">
        <v>109.74193548387098</v>
      </c>
      <c r="G17" s="155">
        <v>1.7419354838709677</v>
      </c>
      <c r="H17" s="116">
        <v>15.67741935483871</v>
      </c>
      <c r="I17" s="1">
        <v>11.85483870967742</v>
      </c>
      <c r="J17" s="155">
        <v>106.69354838709677</v>
      </c>
      <c r="K17" s="155">
        <v>1.6935483870967742</v>
      </c>
      <c r="L17" s="116">
        <v>15.241935483870968</v>
      </c>
      <c r="M17" s="1">
        <v>11.967741935483872</v>
      </c>
      <c r="N17" s="155">
        <v>107.70967741935483</v>
      </c>
      <c r="O17" s="155">
        <v>1.7096774193548387</v>
      </c>
      <c r="P17" s="116">
        <v>15.387096774193548</v>
      </c>
    </row>
    <row r="18" spans="2:16" x14ac:dyDescent="0.25">
      <c r="B18" s="3" t="s">
        <v>269</v>
      </c>
      <c r="C18" t="s">
        <v>268</v>
      </c>
      <c r="D18">
        <v>375</v>
      </c>
      <c r="E18" s="1">
        <v>2.032258064516129</v>
      </c>
      <c r="F18" s="155">
        <v>317.0322580645161</v>
      </c>
      <c r="G18" s="155">
        <v>0.29032258064516131</v>
      </c>
      <c r="H18" s="116">
        <v>45.29032258064516</v>
      </c>
      <c r="I18" s="1">
        <v>2.258064516129032</v>
      </c>
      <c r="J18" s="155">
        <v>352.25806451612902</v>
      </c>
      <c r="K18" s="155">
        <v>0.32258064516129031</v>
      </c>
      <c r="L18" s="116">
        <v>50.322580645161288</v>
      </c>
      <c r="M18" s="1">
        <v>2.032258064516129</v>
      </c>
      <c r="N18" s="155">
        <v>330.58064516129031</v>
      </c>
      <c r="O18" s="155">
        <v>0.29032258064516131</v>
      </c>
      <c r="P18" s="116">
        <v>47.225806451612904</v>
      </c>
    </row>
    <row r="19" spans="2:16" x14ac:dyDescent="0.25">
      <c r="B19" s="3" t="s">
        <v>281</v>
      </c>
      <c r="C19" t="s">
        <v>280</v>
      </c>
      <c r="D19">
        <v>407</v>
      </c>
      <c r="E19" s="1">
        <v>84.903225806451616</v>
      </c>
      <c r="F19" s="155">
        <v>14381.612903225807</v>
      </c>
      <c r="G19" s="155">
        <v>12.129032258064516</v>
      </c>
      <c r="H19" s="116">
        <v>2054.516129032258</v>
      </c>
      <c r="I19" s="1">
        <v>86.822580645161281</v>
      </c>
      <c r="J19" s="155">
        <v>14406.677419354837</v>
      </c>
      <c r="K19" s="155">
        <v>12.403225806451612</v>
      </c>
      <c r="L19" s="116">
        <v>2058.0967741935483</v>
      </c>
      <c r="M19" s="1">
        <v>89.193548387096769</v>
      </c>
      <c r="N19" s="155">
        <v>15239.112903225807</v>
      </c>
      <c r="O19" s="155">
        <v>12.741935483870968</v>
      </c>
      <c r="P19" s="116">
        <v>2177.016129032258</v>
      </c>
    </row>
    <row r="20" spans="2:16" x14ac:dyDescent="0.25">
      <c r="B20" s="3" t="s">
        <v>287</v>
      </c>
      <c r="C20" t="s">
        <v>286</v>
      </c>
      <c r="D20">
        <v>197</v>
      </c>
      <c r="E20" s="1">
        <v>49.903225806451616</v>
      </c>
      <c r="F20" s="155">
        <v>8677.5161290322594</v>
      </c>
      <c r="G20" s="155">
        <v>7.129032258064516</v>
      </c>
      <c r="H20" s="116">
        <v>1239.6451612903227</v>
      </c>
      <c r="I20" s="1">
        <v>50.91935483870968</v>
      </c>
      <c r="J20" s="155">
        <v>8831.290322580644</v>
      </c>
      <c r="K20" s="155">
        <v>7.274193548387097</v>
      </c>
      <c r="L20" s="116">
        <v>1261.6129032258063</v>
      </c>
      <c r="M20" s="1">
        <v>44.709677419354833</v>
      </c>
      <c r="N20" s="155">
        <v>7661.6129032258068</v>
      </c>
      <c r="O20" s="155">
        <v>6.387096774193548</v>
      </c>
      <c r="P20" s="116">
        <v>1094.516129032258</v>
      </c>
    </row>
    <row r="21" spans="2:16" x14ac:dyDescent="0.25">
      <c r="B21" s="3" t="s">
        <v>302</v>
      </c>
      <c r="C21" t="s">
        <v>300</v>
      </c>
      <c r="D21">
        <v>256</v>
      </c>
      <c r="E21" s="1">
        <v>125.20967741935483</v>
      </c>
      <c r="F21" s="155">
        <v>21571.403225806451</v>
      </c>
      <c r="G21" s="155">
        <v>17.887096774193548</v>
      </c>
      <c r="H21" s="116">
        <v>3081.6290322580644</v>
      </c>
      <c r="I21" s="1">
        <v>125.09677419354838</v>
      </c>
      <c r="J21" s="155">
        <v>21460.983870967742</v>
      </c>
      <c r="K21" s="155">
        <v>17.870967741935484</v>
      </c>
      <c r="L21" s="116">
        <v>3065.8548387096776</v>
      </c>
      <c r="M21" s="1">
        <v>129.83870967741933</v>
      </c>
      <c r="N21" s="155">
        <v>22616.096774193549</v>
      </c>
      <c r="O21" s="155">
        <v>18.548387096774192</v>
      </c>
      <c r="P21" s="116">
        <v>3230.8709677419356</v>
      </c>
    </row>
    <row r="22" spans="2:16" x14ac:dyDescent="0.25">
      <c r="B22" s="3" t="s">
        <v>293</v>
      </c>
      <c r="C22" t="s">
        <v>292</v>
      </c>
      <c r="D22">
        <v>173</v>
      </c>
      <c r="E22" s="1">
        <v>14.338709677419354</v>
      </c>
      <c r="F22" s="155">
        <v>2353.9193548387093</v>
      </c>
      <c r="G22" s="155">
        <v>2.0483870967741935</v>
      </c>
      <c r="H22" s="116">
        <v>336.27419354838707</v>
      </c>
      <c r="I22" s="1">
        <v>15.806451612903228</v>
      </c>
      <c r="J22" s="155">
        <v>2433.7419354838712</v>
      </c>
      <c r="K22" s="155">
        <v>2.2580645161290325</v>
      </c>
      <c r="L22" s="116">
        <v>347.67741935483872</v>
      </c>
      <c r="M22" s="1">
        <v>15.016129032258064</v>
      </c>
      <c r="N22" s="155">
        <v>2349.6290322580649</v>
      </c>
      <c r="O22" s="155">
        <v>2.1451612903225805</v>
      </c>
      <c r="P22" s="116">
        <v>335.66129032258067</v>
      </c>
    </row>
    <row r="23" spans="2:16" x14ac:dyDescent="0.25">
      <c r="B23" s="3" t="s">
        <v>308</v>
      </c>
      <c r="C23" t="s">
        <v>307</v>
      </c>
      <c r="D23">
        <v>341</v>
      </c>
      <c r="E23" s="1">
        <v>2.032258064516129</v>
      </c>
      <c r="F23" s="155">
        <v>378</v>
      </c>
      <c r="G23" s="155">
        <v>0.29032258064516131</v>
      </c>
      <c r="H23" s="116">
        <v>54</v>
      </c>
      <c r="I23" s="1">
        <v>1.8064516129032258</v>
      </c>
      <c r="J23" s="155">
        <v>336</v>
      </c>
      <c r="K23" s="155">
        <v>0.25806451612903225</v>
      </c>
      <c r="L23" s="116">
        <v>48</v>
      </c>
      <c r="M23" s="1">
        <v>2.032258064516129</v>
      </c>
      <c r="N23" s="155">
        <v>378</v>
      </c>
      <c r="O23" s="155">
        <v>0.29032258064516131</v>
      </c>
      <c r="P23" s="116">
        <v>54</v>
      </c>
    </row>
    <row r="24" spans="2:16" x14ac:dyDescent="0.25">
      <c r="B24" s="3" t="s">
        <v>316</v>
      </c>
      <c r="C24" t="s">
        <v>315</v>
      </c>
      <c r="D24">
        <v>345</v>
      </c>
      <c r="E24" s="1">
        <v>68.983870967741936</v>
      </c>
      <c r="F24" s="155">
        <v>11329.5</v>
      </c>
      <c r="G24" s="155">
        <v>9.8548387096774199</v>
      </c>
      <c r="H24" s="116">
        <v>1618.5</v>
      </c>
      <c r="I24" s="1">
        <v>75.306451612903231</v>
      </c>
      <c r="J24" s="155">
        <v>12761.225806451614</v>
      </c>
      <c r="K24" s="155">
        <v>10.758064516129032</v>
      </c>
      <c r="L24" s="116">
        <v>1823.0322580645161</v>
      </c>
      <c r="M24" s="1">
        <v>74.854838709677423</v>
      </c>
      <c r="N24" s="155">
        <v>12172.661290322581</v>
      </c>
      <c r="O24" s="155">
        <v>10.693548387096774</v>
      </c>
      <c r="P24" s="116">
        <v>1738.9516129032259</v>
      </c>
    </row>
    <row r="25" spans="2:16" x14ac:dyDescent="0.25">
      <c r="B25" s="3" t="s">
        <v>330</v>
      </c>
      <c r="C25" t="s">
        <v>329</v>
      </c>
      <c r="D25">
        <v>258</v>
      </c>
      <c r="E25" s="1">
        <v>135.48387096774195</v>
      </c>
      <c r="F25" s="155">
        <v>18819.612903225807</v>
      </c>
      <c r="G25" s="155">
        <v>19.35483870967742</v>
      </c>
      <c r="H25" s="116">
        <v>2688.516129032258</v>
      </c>
      <c r="I25" s="1">
        <v>134.69354838709677</v>
      </c>
      <c r="J25" s="155">
        <v>18743.629032258064</v>
      </c>
      <c r="K25" s="155">
        <v>19.241935483870968</v>
      </c>
      <c r="L25" s="116">
        <v>2677.6612903225805</v>
      </c>
      <c r="M25" s="1">
        <v>127.91935483870967</v>
      </c>
      <c r="N25" s="155">
        <v>20267.93548387097</v>
      </c>
      <c r="O25" s="155">
        <v>18.274193548387096</v>
      </c>
      <c r="P25" s="116">
        <v>2895.4193548387098</v>
      </c>
    </row>
    <row r="26" spans="2:16" x14ac:dyDescent="0.25">
      <c r="B26" s="3" t="s">
        <v>336</v>
      </c>
      <c r="C26" t="s">
        <v>335</v>
      </c>
      <c r="D26">
        <v>288</v>
      </c>
      <c r="E26" s="1">
        <v>14.677419354838708</v>
      </c>
      <c r="F26" s="155">
        <v>2138.6129032258063</v>
      </c>
      <c r="G26" s="155">
        <v>2.096774193548387</v>
      </c>
      <c r="H26" s="116">
        <v>305.51612903225805</v>
      </c>
      <c r="I26" s="1">
        <v>16.935483870967744</v>
      </c>
      <c r="J26" s="155">
        <v>2537.3870967741937</v>
      </c>
      <c r="K26" s="155">
        <v>2.4193548387096775</v>
      </c>
      <c r="L26" s="116">
        <v>362.48387096774195</v>
      </c>
      <c r="M26" s="1">
        <v>15.354838709677418</v>
      </c>
      <c r="N26" s="155">
        <v>2430.5806451612907</v>
      </c>
      <c r="O26" s="155">
        <v>2.193548387096774</v>
      </c>
      <c r="P26" s="116">
        <v>347.22580645161293</v>
      </c>
    </row>
    <row r="27" spans="2:16" x14ac:dyDescent="0.25">
      <c r="B27" s="3" t="s">
        <v>328</v>
      </c>
      <c r="C27" t="s">
        <v>327</v>
      </c>
      <c r="D27">
        <v>180</v>
      </c>
      <c r="E27" s="1"/>
      <c r="F27" s="155"/>
      <c r="G27" s="155"/>
      <c r="H27" s="116"/>
      <c r="I27" s="1"/>
      <c r="J27" s="155"/>
      <c r="K27" s="155"/>
      <c r="L27" s="116"/>
      <c r="M27" s="1">
        <v>2.032258064516129</v>
      </c>
      <c r="N27" s="155">
        <v>278.41935483870969</v>
      </c>
      <c r="O27" s="155">
        <v>0.29032258064516131</v>
      </c>
      <c r="P27" s="116">
        <v>39.774193548387096</v>
      </c>
    </row>
    <row r="28" spans="2:16" x14ac:dyDescent="0.25">
      <c r="B28" s="3" t="s">
        <v>356</v>
      </c>
      <c r="C28" t="s">
        <v>355</v>
      </c>
      <c r="D28">
        <v>359</v>
      </c>
      <c r="E28" s="1">
        <v>7.225806451612903</v>
      </c>
      <c r="F28" s="155">
        <v>1127.2258064516129</v>
      </c>
      <c r="G28" s="155">
        <v>1.032258064516129</v>
      </c>
      <c r="H28" s="116">
        <v>161.03225806451613</v>
      </c>
      <c r="I28" s="1">
        <v>9.258064516129032</v>
      </c>
      <c r="J28" s="155">
        <v>1444.258064516129</v>
      </c>
      <c r="K28" s="155">
        <v>1.3225806451612903</v>
      </c>
      <c r="L28" s="116">
        <v>206.32258064516128</v>
      </c>
      <c r="M28" s="1">
        <v>6.774193548387097</v>
      </c>
      <c r="N28" s="155">
        <v>1165.1612903225805</v>
      </c>
      <c r="O28" s="155">
        <v>0.967741935483871</v>
      </c>
      <c r="P28" s="116">
        <v>166.45161290322579</v>
      </c>
    </row>
    <row r="29" spans="2:16" x14ac:dyDescent="0.25">
      <c r="B29" s="3" t="s">
        <v>332</v>
      </c>
      <c r="C29" t="s">
        <v>331</v>
      </c>
      <c r="D29">
        <v>414</v>
      </c>
      <c r="E29" s="1">
        <v>118.7741935483871</v>
      </c>
      <c r="F29" s="155">
        <v>19775.56451612903</v>
      </c>
      <c r="G29" s="155">
        <v>16.967741935483872</v>
      </c>
      <c r="H29" s="116">
        <v>2825.0806451612902</v>
      </c>
      <c r="I29" s="1">
        <v>120.58064516129033</v>
      </c>
      <c r="J29" s="155">
        <v>20516.774193548386</v>
      </c>
      <c r="K29" s="155">
        <v>17.225806451612904</v>
      </c>
      <c r="L29" s="116">
        <v>2930.9677419354839</v>
      </c>
      <c r="M29" s="1">
        <v>104.54838709677419</v>
      </c>
      <c r="N29" s="155">
        <v>17470.870967741936</v>
      </c>
      <c r="O29" s="155">
        <v>14.935483870967742</v>
      </c>
      <c r="P29" s="116">
        <v>2495.8387096774195</v>
      </c>
    </row>
    <row r="30" spans="2:16" x14ac:dyDescent="0.25">
      <c r="B30" s="3" t="s">
        <v>334</v>
      </c>
      <c r="C30" t="s">
        <v>333</v>
      </c>
      <c r="D30">
        <v>386</v>
      </c>
      <c r="E30" s="1">
        <v>88.629032258064527</v>
      </c>
      <c r="F30" s="155">
        <v>15056.322580645163</v>
      </c>
      <c r="G30" s="155">
        <v>12.661290322580646</v>
      </c>
      <c r="H30" s="116">
        <v>2150.9032258064517</v>
      </c>
      <c r="I30" s="1">
        <v>94.838709677419359</v>
      </c>
      <c r="J30" s="155">
        <v>16206.241935483869</v>
      </c>
      <c r="K30" s="155">
        <v>13.548387096774194</v>
      </c>
      <c r="L30" s="116">
        <v>2315.1774193548385</v>
      </c>
      <c r="M30" s="1">
        <v>79.709677419354833</v>
      </c>
      <c r="N30" s="155">
        <v>13539.806451612903</v>
      </c>
      <c r="O30" s="155">
        <v>11.387096774193548</v>
      </c>
      <c r="P30" s="116">
        <v>1934.258064516129</v>
      </c>
    </row>
    <row r="31" spans="2:16" x14ac:dyDescent="0.25">
      <c r="B31" s="3" t="s">
        <v>324</v>
      </c>
      <c r="C31" t="s">
        <v>323</v>
      </c>
      <c r="D31">
        <v>368</v>
      </c>
      <c r="E31" s="1">
        <v>76.096774193548384</v>
      </c>
      <c r="F31" s="155">
        <v>12866.564516129032</v>
      </c>
      <c r="G31" s="155">
        <v>10.870967741935484</v>
      </c>
      <c r="H31" s="116">
        <v>1838.0806451612902</v>
      </c>
      <c r="I31" s="1">
        <v>76.435483870967744</v>
      </c>
      <c r="J31" s="155">
        <v>13164.177419354837</v>
      </c>
      <c r="K31" s="155">
        <v>10.919354838709678</v>
      </c>
      <c r="L31" s="116">
        <v>1880.5967741935483</v>
      </c>
      <c r="M31" s="1">
        <v>89.080645161290334</v>
      </c>
      <c r="N31" s="155">
        <v>15486.596774193549</v>
      </c>
      <c r="O31" s="155">
        <v>12.725806451612904</v>
      </c>
      <c r="P31" s="116">
        <v>2212.3709677419356</v>
      </c>
    </row>
    <row r="32" spans="2:16" x14ac:dyDescent="0.25">
      <c r="B32" s="3" t="s">
        <v>322</v>
      </c>
      <c r="C32" t="s">
        <v>321</v>
      </c>
      <c r="D32">
        <v>397</v>
      </c>
      <c r="E32" s="1">
        <v>95.177419354838719</v>
      </c>
      <c r="F32" s="155">
        <v>14445.629032258064</v>
      </c>
      <c r="G32" s="155">
        <v>13.596774193548388</v>
      </c>
      <c r="H32" s="116">
        <v>2063.6612903225805</v>
      </c>
      <c r="I32" s="1">
        <v>98</v>
      </c>
      <c r="J32" s="155">
        <v>15966.435483870968</v>
      </c>
      <c r="K32" s="155">
        <v>14</v>
      </c>
      <c r="L32" s="116">
        <v>2280.9193548387098</v>
      </c>
      <c r="M32" s="1">
        <v>103.75806451612902</v>
      </c>
      <c r="N32" s="155">
        <v>17101.790322580644</v>
      </c>
      <c r="O32" s="155">
        <v>14.82258064516129</v>
      </c>
      <c r="P32" s="116">
        <v>2443.1129032258063</v>
      </c>
    </row>
    <row r="33" spans="1:16" x14ac:dyDescent="0.25">
      <c r="B33" s="3" t="s">
        <v>338</v>
      </c>
      <c r="C33" t="s">
        <v>337</v>
      </c>
      <c r="D33">
        <v>310</v>
      </c>
      <c r="E33" s="1">
        <v>2.032258064516129</v>
      </c>
      <c r="F33" s="155">
        <v>317.0322580645161</v>
      </c>
      <c r="G33" s="155">
        <v>0.29032258064516131</v>
      </c>
      <c r="H33" s="116">
        <v>45.29032258064516</v>
      </c>
      <c r="I33" s="1">
        <v>2.032258064516129</v>
      </c>
      <c r="J33" s="155">
        <v>317.0322580645161</v>
      </c>
      <c r="K33" s="155">
        <v>0.29032258064516131</v>
      </c>
      <c r="L33" s="116">
        <v>45.29032258064516</v>
      </c>
      <c r="M33" s="1">
        <v>2.032258064516129</v>
      </c>
      <c r="N33" s="155">
        <v>337.35483870967744</v>
      </c>
      <c r="O33" s="155">
        <v>0.29032258064516131</v>
      </c>
      <c r="P33" s="116">
        <v>48.193548387096776</v>
      </c>
    </row>
    <row r="34" spans="1:16" x14ac:dyDescent="0.25">
      <c r="B34" s="3" t="s">
        <v>289</v>
      </c>
      <c r="C34" t="s">
        <v>288</v>
      </c>
      <c r="D34">
        <v>226</v>
      </c>
      <c r="E34" s="1">
        <v>76.548387096774192</v>
      </c>
      <c r="F34" s="155">
        <v>10650.838709677419</v>
      </c>
      <c r="G34" s="155">
        <v>10.935483870967742</v>
      </c>
      <c r="H34" s="116">
        <v>1521.5483870967741</v>
      </c>
      <c r="I34" s="1">
        <v>71.580645161290334</v>
      </c>
      <c r="J34" s="155">
        <v>11072.645161290322</v>
      </c>
      <c r="K34" s="155">
        <v>10.225806451612904</v>
      </c>
      <c r="L34" s="116">
        <v>1581.8064516129032</v>
      </c>
      <c r="M34" s="1">
        <v>77</v>
      </c>
      <c r="N34" s="155">
        <v>12129.645161290322</v>
      </c>
      <c r="O34" s="155">
        <v>11</v>
      </c>
      <c r="P34" s="116">
        <v>1732.8064516129032</v>
      </c>
    </row>
    <row r="35" spans="1:16" x14ac:dyDescent="0.25">
      <c r="B35" s="3" t="s">
        <v>340</v>
      </c>
      <c r="C35" t="s">
        <v>339</v>
      </c>
      <c r="D35">
        <v>454</v>
      </c>
      <c r="E35" s="1">
        <v>11.064516129032258</v>
      </c>
      <c r="F35" s="155">
        <v>1137.6129032258066</v>
      </c>
      <c r="G35" s="155">
        <v>1.5806451612903225</v>
      </c>
      <c r="H35" s="116">
        <v>162.51612903225808</v>
      </c>
      <c r="I35" s="1">
        <v>11.064516129032258</v>
      </c>
      <c r="J35" s="155">
        <v>1137.6129032258066</v>
      </c>
      <c r="K35" s="155">
        <v>1.5806451612903225</v>
      </c>
      <c r="L35" s="116">
        <v>162.51612903225808</v>
      </c>
      <c r="M35" s="1">
        <v>2.7096774193548385</v>
      </c>
      <c r="N35" s="155">
        <v>401.0322580645161</v>
      </c>
      <c r="O35" s="155">
        <v>0.38709677419354838</v>
      </c>
      <c r="P35" s="116">
        <v>57.29032258064516</v>
      </c>
    </row>
    <row r="36" spans="1:16" x14ac:dyDescent="0.25">
      <c r="B36" s="3" t="s">
        <v>362</v>
      </c>
      <c r="C36" t="s">
        <v>361</v>
      </c>
      <c r="D36">
        <v>365</v>
      </c>
      <c r="E36" s="1">
        <v>23.032258064516132</v>
      </c>
      <c r="F36" s="155">
        <v>3387.5483870967741</v>
      </c>
      <c r="G36" s="155">
        <v>3.2903225806451615</v>
      </c>
      <c r="H36" s="116">
        <v>483.93548387096774</v>
      </c>
      <c r="I36" s="1">
        <v>26.870967741935484</v>
      </c>
      <c r="J36" s="155">
        <v>4135.1935483870966</v>
      </c>
      <c r="K36" s="155">
        <v>3.838709677419355</v>
      </c>
      <c r="L36" s="116">
        <v>590.74193548387098</v>
      </c>
      <c r="M36" s="1">
        <v>26.983870967741936</v>
      </c>
      <c r="N36" s="155">
        <v>4136.8870967741932</v>
      </c>
      <c r="O36" s="155">
        <v>3.8548387096774195</v>
      </c>
      <c r="P36" s="116">
        <v>590.98387096774195</v>
      </c>
    </row>
    <row r="37" spans="1:16" ht="15.75" thickBot="1" x14ac:dyDescent="0.3">
      <c r="A37" s="150"/>
      <c r="B37" s="3" t="s">
        <v>378</v>
      </c>
      <c r="C37" t="s">
        <v>377</v>
      </c>
      <c r="D37">
        <v>314</v>
      </c>
      <c r="E37" s="1">
        <v>6.887096774193548</v>
      </c>
      <c r="F37" s="155">
        <v>523.41935483870975</v>
      </c>
      <c r="G37" s="155">
        <v>0.9838709677419355</v>
      </c>
      <c r="H37" s="116">
        <v>74.774193548387103</v>
      </c>
      <c r="I37" s="1">
        <v>6.5483870967741931</v>
      </c>
      <c r="J37" s="155">
        <v>497.67741935483866</v>
      </c>
      <c r="K37" s="155">
        <v>0.93548387096774188</v>
      </c>
      <c r="L37" s="116">
        <v>71.096774193548384</v>
      </c>
      <c r="M37" s="1">
        <v>7</v>
      </c>
      <c r="N37" s="155">
        <v>532</v>
      </c>
      <c r="O37" s="155">
        <v>1</v>
      </c>
      <c r="P37" s="116">
        <v>76</v>
      </c>
    </row>
    <row r="38" spans="1:16" ht="15.75" thickBot="1" x14ac:dyDescent="0.3">
      <c r="A38" s="11" t="s">
        <v>458</v>
      </c>
      <c r="B38" s="12"/>
      <c r="C38" s="12"/>
      <c r="D38" s="12"/>
      <c r="E38" s="14">
        <v>1404.8548387096776</v>
      </c>
      <c r="F38" s="13">
        <v>220519.75806451615</v>
      </c>
      <c r="G38" s="13">
        <v>200.69354838709677</v>
      </c>
      <c r="H38" s="15">
        <v>31502.822580645156</v>
      </c>
      <c r="I38" s="14">
        <v>1447.0806451612898</v>
      </c>
      <c r="J38" s="13">
        <v>231645.12903225806</v>
      </c>
      <c r="K38" s="13">
        <v>206.72580645161293</v>
      </c>
      <c r="L38" s="15">
        <v>33092.161290322576</v>
      </c>
      <c r="M38" s="14">
        <v>1383.7419354838707</v>
      </c>
      <c r="N38" s="13">
        <v>225859.40322580643</v>
      </c>
      <c r="O38" s="13">
        <v>197.67741935483863</v>
      </c>
      <c r="P38" s="15">
        <v>32265.629032258068</v>
      </c>
    </row>
    <row r="39" spans="1:16" x14ac:dyDescent="0.25">
      <c r="A39" s="3" t="s">
        <v>459</v>
      </c>
      <c r="B39" s="3" t="s">
        <v>117</v>
      </c>
      <c r="C39" t="s">
        <v>116</v>
      </c>
      <c r="D39">
        <v>591</v>
      </c>
      <c r="E39" s="1"/>
      <c r="F39" s="155"/>
      <c r="G39" s="155"/>
      <c r="H39" s="116"/>
      <c r="I39" s="1"/>
      <c r="J39" s="155"/>
      <c r="K39" s="155"/>
      <c r="L39" s="116"/>
      <c r="M39" s="1">
        <v>0.67741935483870963</v>
      </c>
      <c r="N39" s="155">
        <v>100.93548387096774</v>
      </c>
      <c r="O39" s="155">
        <v>9.6774193548387094E-2</v>
      </c>
      <c r="P39" s="116">
        <v>14.419354838709678</v>
      </c>
    </row>
    <row r="40" spans="1:16" x14ac:dyDescent="0.25">
      <c r="A40" s="41"/>
      <c r="B40" s="3" t="s">
        <v>111</v>
      </c>
      <c r="C40" t="s">
        <v>110</v>
      </c>
      <c r="D40">
        <v>758</v>
      </c>
      <c r="E40" s="1">
        <v>7</v>
      </c>
      <c r="F40" s="155">
        <v>1091.3225806451612</v>
      </c>
      <c r="G40" s="155">
        <v>1</v>
      </c>
      <c r="H40" s="116">
        <v>155.90322580645162</v>
      </c>
      <c r="I40" s="1">
        <v>7</v>
      </c>
      <c r="J40" s="155">
        <v>1001</v>
      </c>
      <c r="K40" s="155">
        <v>1</v>
      </c>
      <c r="L40" s="116">
        <v>143</v>
      </c>
      <c r="M40" s="1">
        <v>7</v>
      </c>
      <c r="N40" s="155">
        <v>1102.1612903225805</v>
      </c>
      <c r="O40" s="155">
        <v>1</v>
      </c>
      <c r="P40" s="116">
        <v>157.45161290322579</v>
      </c>
    </row>
    <row r="41" spans="1:16" x14ac:dyDescent="0.25">
      <c r="A41" s="41"/>
      <c r="B41" s="3" t="s">
        <v>129</v>
      </c>
      <c r="C41" t="s">
        <v>128</v>
      </c>
      <c r="D41">
        <v>755</v>
      </c>
      <c r="E41" s="1">
        <v>2.4838709677419355</v>
      </c>
      <c r="F41" s="155">
        <v>387.48387096774189</v>
      </c>
      <c r="G41" s="155">
        <v>0.35483870967741937</v>
      </c>
      <c r="H41" s="116">
        <v>55.354838709677416</v>
      </c>
      <c r="I41" s="1">
        <v>4.7419354838709671</v>
      </c>
      <c r="J41" s="155">
        <v>739.74193548387098</v>
      </c>
      <c r="K41" s="155">
        <v>0.67741935483870963</v>
      </c>
      <c r="L41" s="116">
        <v>105.6774193548387</v>
      </c>
      <c r="M41" s="1">
        <v>2.032258064516129</v>
      </c>
      <c r="N41" s="155">
        <v>337.35483870967744</v>
      </c>
      <c r="O41" s="155">
        <v>0.29032258064516131</v>
      </c>
      <c r="P41" s="116">
        <v>48.193548387096776</v>
      </c>
    </row>
    <row r="42" spans="1:16" x14ac:dyDescent="0.25">
      <c r="A42" s="41"/>
      <c r="B42" s="3" t="s">
        <v>127</v>
      </c>
      <c r="C42" t="s">
        <v>126</v>
      </c>
      <c r="D42">
        <v>954</v>
      </c>
      <c r="E42" s="1">
        <v>7.225806451612903</v>
      </c>
      <c r="F42" s="155">
        <v>1127.2258064516129</v>
      </c>
      <c r="G42" s="155">
        <v>1.032258064516129</v>
      </c>
      <c r="H42" s="116">
        <v>161.03225806451613</v>
      </c>
      <c r="I42" s="1">
        <v>9.935483870967742</v>
      </c>
      <c r="J42" s="155">
        <v>1549.9354838709676</v>
      </c>
      <c r="K42" s="155">
        <v>1.4193548387096775</v>
      </c>
      <c r="L42" s="116">
        <v>221.41935483870967</v>
      </c>
      <c r="M42" s="1">
        <v>16.483870967741936</v>
      </c>
      <c r="N42" s="155">
        <v>2512.5483870967741</v>
      </c>
      <c r="O42" s="155">
        <v>2.3548387096774195</v>
      </c>
      <c r="P42" s="116">
        <v>358.93548387096774</v>
      </c>
    </row>
    <row r="43" spans="1:16" x14ac:dyDescent="0.25">
      <c r="A43" s="41"/>
      <c r="B43" s="3" t="s">
        <v>135</v>
      </c>
      <c r="C43" t="s">
        <v>134</v>
      </c>
      <c r="D43">
        <v>520</v>
      </c>
      <c r="E43" s="1">
        <v>31.048387096774192</v>
      </c>
      <c r="F43" s="155">
        <v>4565.2419354838703</v>
      </c>
      <c r="G43" s="155">
        <v>4.435483870967742</v>
      </c>
      <c r="H43" s="116">
        <v>652.17741935483866</v>
      </c>
      <c r="I43" s="1">
        <v>33.983870967741936</v>
      </c>
      <c r="J43" s="155">
        <v>5060.8870967741932</v>
      </c>
      <c r="K43" s="155">
        <v>4.854838709677419</v>
      </c>
      <c r="L43" s="116">
        <v>722.98387096774195</v>
      </c>
      <c r="M43" s="1">
        <v>38.161290322580641</v>
      </c>
      <c r="N43" s="155">
        <v>5949.5483870967737</v>
      </c>
      <c r="O43" s="155">
        <v>5.4516129032258061</v>
      </c>
      <c r="P43" s="116">
        <v>849.93548387096769</v>
      </c>
    </row>
    <row r="44" spans="1:16" x14ac:dyDescent="0.25">
      <c r="A44" s="41"/>
      <c r="B44" s="3" t="s">
        <v>139</v>
      </c>
      <c r="C44" t="s">
        <v>138</v>
      </c>
      <c r="D44">
        <v>701</v>
      </c>
      <c r="E44" s="1">
        <v>9.4838709677419342</v>
      </c>
      <c r="F44" s="155">
        <v>1621.0645161290324</v>
      </c>
      <c r="G44" s="155">
        <v>1.3548387096774193</v>
      </c>
      <c r="H44" s="116">
        <v>231.58064516129033</v>
      </c>
      <c r="I44" s="1">
        <v>10.838709677419354</v>
      </c>
      <c r="J44" s="155">
        <v>1862.4516129032259</v>
      </c>
      <c r="K44" s="155">
        <v>1.5483870967741935</v>
      </c>
      <c r="L44" s="116">
        <v>266.06451612903226</v>
      </c>
      <c r="M44" s="1">
        <v>15.129032258064516</v>
      </c>
      <c r="N44" s="155">
        <v>2542.1290322580649</v>
      </c>
      <c r="O44" s="155">
        <v>2.161290322580645</v>
      </c>
      <c r="P44" s="116">
        <v>363.16129032258067</v>
      </c>
    </row>
    <row r="45" spans="1:16" x14ac:dyDescent="0.25">
      <c r="A45" s="41"/>
      <c r="B45" s="3" t="s">
        <v>159</v>
      </c>
      <c r="C45" t="s">
        <v>158</v>
      </c>
      <c r="D45">
        <v>604</v>
      </c>
      <c r="E45" s="1">
        <v>14.225806451612904</v>
      </c>
      <c r="F45" s="155">
        <v>2489.516129032258</v>
      </c>
      <c r="G45" s="155">
        <v>2.032258064516129</v>
      </c>
      <c r="H45" s="116">
        <v>355.64516129032256</v>
      </c>
      <c r="I45" s="1">
        <v>15.129032258064516</v>
      </c>
      <c r="J45" s="155">
        <v>2647.5806451612907</v>
      </c>
      <c r="K45" s="155">
        <v>2.161290322580645</v>
      </c>
      <c r="L45" s="116">
        <v>378.22580645161293</v>
      </c>
      <c r="M45" s="1">
        <v>18.29032258064516</v>
      </c>
      <c r="N45" s="155">
        <v>2944.2903225806454</v>
      </c>
      <c r="O45" s="155">
        <v>2.6129032258064515</v>
      </c>
      <c r="P45" s="116">
        <v>420.61290322580646</v>
      </c>
    </row>
    <row r="46" spans="1:16" x14ac:dyDescent="0.25">
      <c r="A46" s="41"/>
      <c r="B46" s="3" t="s">
        <v>167</v>
      </c>
      <c r="C46" t="s">
        <v>166</v>
      </c>
      <c r="D46">
        <v>629</v>
      </c>
      <c r="E46" s="1">
        <v>138.19354838709677</v>
      </c>
      <c r="F46" s="155">
        <v>24186.241935483871</v>
      </c>
      <c r="G46" s="155">
        <v>19.741935483870968</v>
      </c>
      <c r="H46" s="116">
        <v>3455.1774193548385</v>
      </c>
      <c r="I46" s="1">
        <v>139.66129032258067</v>
      </c>
      <c r="J46" s="155">
        <v>24443.322580645163</v>
      </c>
      <c r="K46" s="155">
        <v>19.951612903225808</v>
      </c>
      <c r="L46" s="116">
        <v>3491.9032258064517</v>
      </c>
      <c r="M46" s="1">
        <v>157.5</v>
      </c>
      <c r="N46" s="155">
        <v>27660.5</v>
      </c>
      <c r="O46" s="155">
        <v>22.5</v>
      </c>
      <c r="P46" s="116">
        <v>3951.5</v>
      </c>
    </row>
    <row r="47" spans="1:16" x14ac:dyDescent="0.25">
      <c r="A47" s="41"/>
      <c r="B47" s="3" t="s">
        <v>175</v>
      </c>
      <c r="C47" t="s">
        <v>174</v>
      </c>
      <c r="D47">
        <v>584</v>
      </c>
      <c r="E47" s="1">
        <v>23.483870967741936</v>
      </c>
      <c r="F47" s="155">
        <v>4136.5483870967737</v>
      </c>
      <c r="G47" s="155">
        <v>3.3548387096774195</v>
      </c>
      <c r="H47" s="116">
        <v>590.93548387096769</v>
      </c>
      <c r="I47" s="1">
        <v>30.370967741935484</v>
      </c>
      <c r="J47" s="155">
        <v>5281.9516129032263</v>
      </c>
      <c r="K47" s="155">
        <v>4.338709677419355</v>
      </c>
      <c r="L47" s="116">
        <v>754.56451612903231</v>
      </c>
      <c r="M47" s="1">
        <v>22.016129032258064</v>
      </c>
      <c r="N47" s="155">
        <v>3596.0806451612907</v>
      </c>
      <c r="O47" s="155">
        <v>3.1451612903225805</v>
      </c>
      <c r="P47" s="116">
        <v>513.72580645161293</v>
      </c>
    </row>
    <row r="48" spans="1:16" x14ac:dyDescent="0.25">
      <c r="A48" s="41"/>
      <c r="B48" s="3" t="s">
        <v>177</v>
      </c>
      <c r="C48" t="s">
        <v>176</v>
      </c>
      <c r="D48">
        <v>699</v>
      </c>
      <c r="E48" s="1">
        <v>9.0322580645161281</v>
      </c>
      <c r="F48" s="155">
        <v>1477</v>
      </c>
      <c r="G48" s="155">
        <v>1.2903225806451613</v>
      </c>
      <c r="H48" s="116">
        <v>211</v>
      </c>
      <c r="I48" s="1">
        <v>9.0322580645161281</v>
      </c>
      <c r="J48" s="155">
        <v>1375.8387096774195</v>
      </c>
      <c r="K48" s="155">
        <v>1.2903225806451613</v>
      </c>
      <c r="L48" s="116">
        <v>196.54838709677421</v>
      </c>
      <c r="M48" s="1">
        <v>9.0322580645161281</v>
      </c>
      <c r="N48" s="155">
        <v>1422.3548387096773</v>
      </c>
      <c r="O48" s="155">
        <v>1.2903225806451613</v>
      </c>
      <c r="P48" s="116">
        <v>203.19354838709677</v>
      </c>
    </row>
    <row r="49" spans="1:16" x14ac:dyDescent="0.25">
      <c r="A49" s="41"/>
      <c r="B49" s="3" t="s">
        <v>223</v>
      </c>
      <c r="C49" t="s">
        <v>222</v>
      </c>
      <c r="D49">
        <v>846</v>
      </c>
      <c r="E49" s="1">
        <v>2.032258064516129</v>
      </c>
      <c r="F49" s="155">
        <v>317.0322580645161</v>
      </c>
      <c r="G49" s="155">
        <v>0.29032258064516131</v>
      </c>
      <c r="H49" s="116">
        <v>45.29032258064516</v>
      </c>
      <c r="I49" s="1">
        <v>1.8064516129032258</v>
      </c>
      <c r="J49" s="155">
        <v>281.80645161290323</v>
      </c>
      <c r="K49" s="155">
        <v>0.25806451612903225</v>
      </c>
      <c r="L49" s="116">
        <v>40.258064516129032</v>
      </c>
      <c r="M49" s="1">
        <v>2.032258064516129</v>
      </c>
      <c r="N49" s="155">
        <v>317.0322580645161</v>
      </c>
      <c r="O49" s="155">
        <v>0.29032258064516131</v>
      </c>
      <c r="P49" s="116">
        <v>45.29032258064516</v>
      </c>
    </row>
    <row r="50" spans="1:16" x14ac:dyDescent="0.25">
      <c r="A50" s="41"/>
      <c r="B50" s="3" t="s">
        <v>350</v>
      </c>
      <c r="C50" t="s">
        <v>349</v>
      </c>
      <c r="D50">
        <v>806</v>
      </c>
      <c r="E50" s="1">
        <v>16.258064516129032</v>
      </c>
      <c r="F50" s="155">
        <v>2727.0645161290322</v>
      </c>
      <c r="G50" s="155">
        <v>2.3225806451612905</v>
      </c>
      <c r="H50" s="116">
        <v>389.58064516129031</v>
      </c>
      <c r="I50" s="1">
        <v>16.483870967741936</v>
      </c>
      <c r="J50" s="155">
        <v>2737.677419354839</v>
      </c>
      <c r="K50" s="155">
        <v>2.3548387096774195</v>
      </c>
      <c r="L50" s="116">
        <v>391.09677419354841</v>
      </c>
      <c r="M50" s="1">
        <v>10.838709677419354</v>
      </c>
      <c r="N50" s="155">
        <v>1839.1935483870968</v>
      </c>
      <c r="O50" s="155">
        <v>1.5483870967741935</v>
      </c>
      <c r="P50" s="116">
        <v>262.74193548387098</v>
      </c>
    </row>
    <row r="51" spans="1:16" x14ac:dyDescent="0.25">
      <c r="A51" s="41"/>
      <c r="B51" s="3" t="s">
        <v>197</v>
      </c>
      <c r="C51" t="s">
        <v>196</v>
      </c>
      <c r="D51">
        <v>971</v>
      </c>
      <c r="E51" s="1">
        <v>2.032258064516129</v>
      </c>
      <c r="F51" s="155">
        <v>317.0322580645161</v>
      </c>
      <c r="G51" s="155">
        <v>0.29032258064516131</v>
      </c>
      <c r="H51" s="116">
        <v>45.29032258064516</v>
      </c>
      <c r="I51" s="1">
        <v>2.935483870967742</v>
      </c>
      <c r="J51" s="155">
        <v>457.93548387096774</v>
      </c>
      <c r="K51" s="155">
        <v>0.41935483870967744</v>
      </c>
      <c r="L51" s="116">
        <v>65.41935483870968</v>
      </c>
      <c r="M51" s="1">
        <v>2.032258064516129</v>
      </c>
      <c r="N51" s="155">
        <v>317.0322580645161</v>
      </c>
      <c r="O51" s="155">
        <v>0.29032258064516131</v>
      </c>
      <c r="P51" s="116">
        <v>45.29032258064516</v>
      </c>
    </row>
    <row r="52" spans="1:16" x14ac:dyDescent="0.25">
      <c r="A52" s="41"/>
      <c r="B52" s="3" t="s">
        <v>203</v>
      </c>
      <c r="C52" t="s">
        <v>202</v>
      </c>
      <c r="D52">
        <v>811</v>
      </c>
      <c r="E52" s="1">
        <v>2.032258064516129</v>
      </c>
      <c r="F52" s="155">
        <v>317.0322580645161</v>
      </c>
      <c r="G52" s="155">
        <v>0.29032258064516131</v>
      </c>
      <c r="H52" s="116">
        <v>45.29032258064516</v>
      </c>
      <c r="I52" s="1">
        <v>2.935483870967742</v>
      </c>
      <c r="J52" s="155">
        <v>457.93548387096774</v>
      </c>
      <c r="K52" s="155">
        <v>0.41935483870967744</v>
      </c>
      <c r="L52" s="116">
        <v>65.41935483870968</v>
      </c>
      <c r="M52" s="1">
        <v>2.032258064516129</v>
      </c>
      <c r="N52" s="155">
        <v>357.67741935483866</v>
      </c>
      <c r="O52" s="155">
        <v>0.29032258064516131</v>
      </c>
      <c r="P52" s="116">
        <v>51.096774193548384</v>
      </c>
    </row>
    <row r="53" spans="1:16" x14ac:dyDescent="0.25">
      <c r="A53" s="41"/>
      <c r="B53" s="3" t="s">
        <v>370</v>
      </c>
      <c r="C53" t="s">
        <v>369</v>
      </c>
      <c r="D53">
        <v>987</v>
      </c>
      <c r="E53" s="1">
        <v>9.0322580645161281</v>
      </c>
      <c r="F53" s="155">
        <v>1426.4193548387098</v>
      </c>
      <c r="G53" s="155">
        <v>1.2903225806451613</v>
      </c>
      <c r="H53" s="116">
        <v>203.7741935483871</v>
      </c>
      <c r="I53" s="1">
        <v>9.0322580645161281</v>
      </c>
      <c r="J53" s="155">
        <v>1440.8709677419356</v>
      </c>
      <c r="K53" s="155">
        <v>1.2903225806451613</v>
      </c>
      <c r="L53" s="116">
        <v>205.83870967741936</v>
      </c>
      <c r="M53" s="1">
        <v>9.0322580645161281</v>
      </c>
      <c r="N53" s="155">
        <v>1453.9677419354839</v>
      </c>
      <c r="O53" s="155">
        <v>1.2903225806451613</v>
      </c>
      <c r="P53" s="116">
        <v>207.70967741935485</v>
      </c>
    </row>
    <row r="54" spans="1:16" x14ac:dyDescent="0.25">
      <c r="A54" s="41"/>
      <c r="B54" s="3" t="s">
        <v>215</v>
      </c>
      <c r="C54" t="s">
        <v>214</v>
      </c>
      <c r="D54">
        <v>539</v>
      </c>
      <c r="E54" s="1">
        <v>2.032258064516129</v>
      </c>
      <c r="F54" s="155">
        <v>317.0322580645161</v>
      </c>
      <c r="G54" s="155">
        <v>0.29032258064516131</v>
      </c>
      <c r="H54" s="116">
        <v>45.29032258064516</v>
      </c>
      <c r="I54" s="1">
        <v>2.935483870967742</v>
      </c>
      <c r="J54" s="155">
        <v>457.93548387096774</v>
      </c>
      <c r="K54" s="155">
        <v>0.41935483870967744</v>
      </c>
      <c r="L54" s="116">
        <v>65.41935483870968</v>
      </c>
      <c r="M54" s="1">
        <v>2.032258064516129</v>
      </c>
      <c r="N54" s="155">
        <v>317.0322580645161</v>
      </c>
      <c r="O54" s="155">
        <v>0.29032258064516131</v>
      </c>
      <c r="P54" s="116">
        <v>45.29032258064516</v>
      </c>
    </row>
    <row r="55" spans="1:16" x14ac:dyDescent="0.25">
      <c r="A55" s="41"/>
      <c r="B55" s="3" t="s">
        <v>245</v>
      </c>
      <c r="C55" t="s">
        <v>244</v>
      </c>
      <c r="D55">
        <v>775</v>
      </c>
      <c r="E55" s="1">
        <v>7</v>
      </c>
      <c r="F55" s="155">
        <v>1058.8064516129032</v>
      </c>
      <c r="G55" s="155">
        <v>1</v>
      </c>
      <c r="H55" s="116">
        <v>151.25806451612902</v>
      </c>
      <c r="I55" s="1">
        <v>7</v>
      </c>
      <c r="J55" s="155">
        <v>1066.0322580645161</v>
      </c>
      <c r="K55" s="155">
        <v>1</v>
      </c>
      <c r="L55" s="116">
        <v>152.29032258064515</v>
      </c>
      <c r="M55" s="1">
        <v>7</v>
      </c>
      <c r="N55" s="155">
        <v>1044.3548387096773</v>
      </c>
      <c r="O55" s="155">
        <v>1</v>
      </c>
      <c r="P55" s="116">
        <v>149.19354838709677</v>
      </c>
    </row>
    <row r="56" spans="1:16" x14ac:dyDescent="0.25">
      <c r="A56" s="41"/>
      <c r="B56" s="3" t="s">
        <v>257</v>
      </c>
      <c r="C56" t="s">
        <v>256</v>
      </c>
      <c r="D56">
        <v>796</v>
      </c>
      <c r="E56" s="1">
        <v>7</v>
      </c>
      <c r="F56" s="155">
        <v>1105.7741935483871</v>
      </c>
      <c r="G56" s="155">
        <v>1</v>
      </c>
      <c r="H56" s="116">
        <v>157.96774193548387</v>
      </c>
      <c r="I56" s="1">
        <v>7</v>
      </c>
      <c r="J56" s="155">
        <v>1022.6774193548387</v>
      </c>
      <c r="K56" s="155">
        <v>1</v>
      </c>
      <c r="L56" s="116">
        <v>146.09677419354838</v>
      </c>
      <c r="M56" s="1">
        <v>7</v>
      </c>
      <c r="N56" s="155">
        <v>1123.8387096774195</v>
      </c>
      <c r="O56" s="155">
        <v>1</v>
      </c>
      <c r="P56" s="116">
        <v>160.54838709677421</v>
      </c>
    </row>
    <row r="57" spans="1:16" x14ac:dyDescent="0.25">
      <c r="A57" s="41"/>
      <c r="B57" s="3" t="s">
        <v>249</v>
      </c>
      <c r="C57" t="s">
        <v>248</v>
      </c>
      <c r="D57">
        <v>599</v>
      </c>
      <c r="E57" s="1">
        <v>2.032258064516129</v>
      </c>
      <c r="F57" s="155">
        <v>317.0322580645161</v>
      </c>
      <c r="G57" s="155">
        <v>0.29032258064516131</v>
      </c>
      <c r="H57" s="116">
        <v>45.29032258064516</v>
      </c>
      <c r="I57" s="1">
        <v>2.4838709677419355</v>
      </c>
      <c r="J57" s="155">
        <v>387.48387096774189</v>
      </c>
      <c r="K57" s="155">
        <v>0.35483870967741937</v>
      </c>
      <c r="L57" s="116">
        <v>55.354838709677416</v>
      </c>
      <c r="M57" s="1">
        <v>2.032258064516129</v>
      </c>
      <c r="N57" s="155">
        <v>323.80645161290323</v>
      </c>
      <c r="O57" s="155">
        <v>0.29032258064516131</v>
      </c>
      <c r="P57" s="116">
        <v>46.258064516129032</v>
      </c>
    </row>
    <row r="58" spans="1:16" x14ac:dyDescent="0.25">
      <c r="A58" s="41"/>
      <c r="B58" s="3" t="s">
        <v>265</v>
      </c>
      <c r="C58" t="s">
        <v>264</v>
      </c>
      <c r="D58">
        <v>750</v>
      </c>
      <c r="E58" s="1">
        <v>2.032258064516129</v>
      </c>
      <c r="F58" s="155">
        <v>317.0322580645161</v>
      </c>
      <c r="G58" s="155">
        <v>0.29032258064516131</v>
      </c>
      <c r="H58" s="116">
        <v>45.29032258064516</v>
      </c>
      <c r="I58" s="1">
        <v>3.3870967741935485</v>
      </c>
      <c r="J58" s="155">
        <v>528.38709677419354</v>
      </c>
      <c r="K58" s="155">
        <v>0.4838709677419355</v>
      </c>
      <c r="L58" s="116">
        <v>75.483870967741936</v>
      </c>
      <c r="M58" s="1">
        <v>2.032258064516129</v>
      </c>
      <c r="N58" s="155">
        <v>317.0322580645161</v>
      </c>
      <c r="O58" s="155">
        <v>0.29032258064516131</v>
      </c>
      <c r="P58" s="116">
        <v>45.29032258064516</v>
      </c>
    </row>
    <row r="59" spans="1:16" x14ac:dyDescent="0.25">
      <c r="A59" s="41"/>
      <c r="B59" s="3" t="s">
        <v>283</v>
      </c>
      <c r="C59" t="s">
        <v>282</v>
      </c>
      <c r="D59">
        <v>987</v>
      </c>
      <c r="E59" s="1">
        <v>22.354838709677416</v>
      </c>
      <c r="F59" s="155">
        <v>3649.483870967742</v>
      </c>
      <c r="G59" s="155">
        <v>3.193548387096774</v>
      </c>
      <c r="H59" s="116">
        <v>521.35483870967744</v>
      </c>
      <c r="I59" s="1">
        <v>21.677419354838708</v>
      </c>
      <c r="J59" s="155">
        <v>3709.0967741935483</v>
      </c>
      <c r="K59" s="155">
        <v>3.096774193548387</v>
      </c>
      <c r="L59" s="116">
        <v>529.87096774193549</v>
      </c>
      <c r="M59" s="1">
        <v>20.322580645161292</v>
      </c>
      <c r="N59" s="155">
        <v>3462.9677419354839</v>
      </c>
      <c r="O59" s="155">
        <v>2.903225806451613</v>
      </c>
      <c r="P59" s="116">
        <v>494.70967741935482</v>
      </c>
    </row>
    <row r="60" spans="1:16" x14ac:dyDescent="0.25">
      <c r="A60" s="41"/>
      <c r="B60" s="3" t="s">
        <v>179</v>
      </c>
      <c r="C60" t="s">
        <v>178</v>
      </c>
      <c r="D60">
        <v>894</v>
      </c>
      <c r="E60" s="1">
        <v>11.403225806451614</v>
      </c>
      <c r="F60" s="155">
        <v>1257.741935483871</v>
      </c>
      <c r="G60" s="155">
        <v>1.6290322580645162</v>
      </c>
      <c r="H60" s="116">
        <v>179.67741935483872</v>
      </c>
      <c r="I60" s="1">
        <v>11.85483870967742</v>
      </c>
      <c r="J60" s="155">
        <v>1449.5645161290324</v>
      </c>
      <c r="K60" s="155">
        <v>1.6935483870967742</v>
      </c>
      <c r="L60" s="116">
        <v>207.08064516129033</v>
      </c>
      <c r="M60" s="1">
        <v>10.838709677419354</v>
      </c>
      <c r="N60" s="155">
        <v>1280.0967741935483</v>
      </c>
      <c r="O60" s="155">
        <v>1.5483870967741935</v>
      </c>
      <c r="P60" s="116">
        <v>182.87096774193549</v>
      </c>
    </row>
    <row r="61" spans="1:16" x14ac:dyDescent="0.25">
      <c r="A61" s="41"/>
      <c r="B61" s="3" t="s">
        <v>306</v>
      </c>
      <c r="C61" t="s">
        <v>305</v>
      </c>
      <c r="D61">
        <v>762</v>
      </c>
      <c r="E61" s="1">
        <v>62.548387096774192</v>
      </c>
      <c r="F61" s="155">
        <v>10810.258064516129</v>
      </c>
      <c r="G61" s="155">
        <v>8.935483870967742</v>
      </c>
      <c r="H61" s="116">
        <v>1544.3225806451612</v>
      </c>
      <c r="I61" s="1">
        <v>70.338709677419359</v>
      </c>
      <c r="J61" s="155">
        <v>11740.129032258064</v>
      </c>
      <c r="K61" s="155">
        <v>10.048387096774194</v>
      </c>
      <c r="L61" s="116">
        <v>1677.1612903225807</v>
      </c>
      <c r="M61" s="1">
        <v>80.048387096774192</v>
      </c>
      <c r="N61" s="155">
        <v>12462.258064516129</v>
      </c>
      <c r="O61" s="155">
        <v>11.435483870967742</v>
      </c>
      <c r="P61" s="116">
        <v>1780.3225806451612</v>
      </c>
    </row>
    <row r="62" spans="1:16" x14ac:dyDescent="0.25">
      <c r="A62" s="41"/>
      <c r="B62" s="3" t="s">
        <v>295</v>
      </c>
      <c r="C62" t="s">
        <v>294</v>
      </c>
      <c r="D62">
        <v>732</v>
      </c>
      <c r="E62" s="1">
        <v>2.4838709677419355</v>
      </c>
      <c r="F62" s="155">
        <v>387.48387096774189</v>
      </c>
      <c r="G62" s="155">
        <v>0.35483870967741937</v>
      </c>
      <c r="H62" s="116">
        <v>55.354838709677416</v>
      </c>
      <c r="I62" s="1">
        <v>4.290322580645161</v>
      </c>
      <c r="J62" s="155">
        <v>669.29032258064512</v>
      </c>
      <c r="K62" s="155">
        <v>0.61290322580645162</v>
      </c>
      <c r="L62" s="116">
        <v>95.612903225806448</v>
      </c>
      <c r="M62" s="1">
        <v>2.4838709677419355</v>
      </c>
      <c r="N62" s="155">
        <v>394.25806451612902</v>
      </c>
      <c r="O62" s="155">
        <v>0.35483870967741937</v>
      </c>
      <c r="P62" s="116">
        <v>56.322580645161288</v>
      </c>
    </row>
    <row r="63" spans="1:16" x14ac:dyDescent="0.25">
      <c r="A63" s="41"/>
      <c r="B63" s="3" t="s">
        <v>312</v>
      </c>
      <c r="C63" t="s">
        <v>311</v>
      </c>
      <c r="D63">
        <v>843</v>
      </c>
      <c r="E63" s="1">
        <v>2.032258064516129</v>
      </c>
      <c r="F63" s="155">
        <v>317.0322580645161</v>
      </c>
      <c r="G63" s="155">
        <v>0.29032258064516131</v>
      </c>
      <c r="H63" s="116">
        <v>45.29032258064516</v>
      </c>
      <c r="I63" s="1">
        <v>3.161290322580645</v>
      </c>
      <c r="J63" s="155">
        <v>493.16129032258067</v>
      </c>
      <c r="K63" s="155">
        <v>0.45161290322580644</v>
      </c>
      <c r="L63" s="116">
        <v>70.451612903225808</v>
      </c>
      <c r="M63" s="1">
        <v>2.032258064516129</v>
      </c>
      <c r="N63" s="155">
        <v>323.80645161290323</v>
      </c>
      <c r="O63" s="155">
        <v>0.29032258064516131</v>
      </c>
      <c r="P63" s="116">
        <v>46.258064516129032</v>
      </c>
    </row>
    <row r="64" spans="1:16" x14ac:dyDescent="0.25">
      <c r="A64" s="41"/>
      <c r="B64" s="3" t="s">
        <v>314</v>
      </c>
      <c r="C64" t="s">
        <v>313</v>
      </c>
      <c r="D64">
        <v>647</v>
      </c>
      <c r="E64" s="1">
        <v>2.4838709677419355</v>
      </c>
      <c r="F64" s="155">
        <v>370.09677419354836</v>
      </c>
      <c r="G64" s="155">
        <v>0.35483870967741937</v>
      </c>
      <c r="H64" s="116">
        <v>52.87096774193548</v>
      </c>
      <c r="I64" s="1">
        <v>4.064516129032258</v>
      </c>
      <c r="J64" s="155">
        <v>605.61290322580646</v>
      </c>
      <c r="K64" s="155">
        <v>0.58064516129032262</v>
      </c>
      <c r="L64" s="116">
        <v>86.516129032258064</v>
      </c>
      <c r="M64" s="1">
        <v>2.032258064516129</v>
      </c>
      <c r="N64" s="155">
        <v>300.09677419354836</v>
      </c>
      <c r="O64" s="155">
        <v>0.29032258064516131</v>
      </c>
      <c r="P64" s="116">
        <v>42.87096774193548</v>
      </c>
    </row>
    <row r="65" spans="1:16" x14ac:dyDescent="0.25">
      <c r="A65" s="41"/>
      <c r="B65" s="3" t="s">
        <v>342</v>
      </c>
      <c r="C65" t="s">
        <v>341</v>
      </c>
      <c r="D65">
        <v>866</v>
      </c>
      <c r="E65" s="1">
        <v>110.41935483870967</v>
      </c>
      <c r="F65" s="155">
        <v>18471.645161290326</v>
      </c>
      <c r="G65" s="155">
        <v>15.774193548387096</v>
      </c>
      <c r="H65" s="116">
        <v>2638.8064516129034</v>
      </c>
      <c r="I65" s="1">
        <v>115.2741935483871</v>
      </c>
      <c r="J65" s="155">
        <v>19415.854838709674</v>
      </c>
      <c r="K65" s="155">
        <v>16.467741935483872</v>
      </c>
      <c r="L65" s="116">
        <v>2773.6935483870966</v>
      </c>
      <c r="M65" s="1">
        <v>124.19354838709677</v>
      </c>
      <c r="N65" s="155">
        <v>21431.403225806451</v>
      </c>
      <c r="O65" s="155">
        <v>17.741935483870968</v>
      </c>
      <c r="P65" s="116">
        <v>3061.6290322580644</v>
      </c>
    </row>
    <row r="66" spans="1:16" x14ac:dyDescent="0.25">
      <c r="A66" s="41"/>
      <c r="B66" s="3" t="s">
        <v>412</v>
      </c>
      <c r="C66" t="s">
        <v>411</v>
      </c>
      <c r="D66">
        <v>948</v>
      </c>
      <c r="E66" s="1">
        <v>7</v>
      </c>
      <c r="F66" s="155">
        <v>709.82258064516134</v>
      </c>
      <c r="G66" s="155">
        <v>1</v>
      </c>
      <c r="H66" s="116">
        <v>101.40322580645162</v>
      </c>
      <c r="I66" s="1">
        <v>5.6451612903225801</v>
      </c>
      <c r="J66" s="155">
        <v>985.5322580645161</v>
      </c>
      <c r="K66" s="155">
        <v>0.80645161290322576</v>
      </c>
      <c r="L66" s="116">
        <v>140.79032258064515</v>
      </c>
      <c r="M66" s="1">
        <v>4.064516129032258</v>
      </c>
      <c r="N66" s="155">
        <v>308.90322580645164</v>
      </c>
      <c r="O66" s="155">
        <v>0.58064516129032262</v>
      </c>
      <c r="P66" s="116">
        <v>44.12903225806452</v>
      </c>
    </row>
    <row r="67" spans="1:16" x14ac:dyDescent="0.25">
      <c r="A67" s="41"/>
      <c r="B67" s="3" t="s">
        <v>423</v>
      </c>
      <c r="C67" t="s">
        <v>422</v>
      </c>
      <c r="D67">
        <v>992</v>
      </c>
      <c r="E67" s="1">
        <v>27.774193548387096</v>
      </c>
      <c r="F67" s="155">
        <v>4526.5161290322576</v>
      </c>
      <c r="G67" s="155">
        <v>3.967741935483871</v>
      </c>
      <c r="H67" s="116">
        <v>646.64516129032256</v>
      </c>
      <c r="I67" s="1">
        <v>30.709677419354836</v>
      </c>
      <c r="J67" s="155">
        <v>5107.0645161290322</v>
      </c>
      <c r="K67" s="155">
        <v>4.387096774193548</v>
      </c>
      <c r="L67" s="116">
        <v>729.58064516129036</v>
      </c>
      <c r="M67" s="1">
        <v>27.774193548387096</v>
      </c>
      <c r="N67" s="155">
        <v>4680.7419354838703</v>
      </c>
      <c r="O67" s="155">
        <v>3.967741935483871</v>
      </c>
      <c r="P67" s="116">
        <v>668.67741935483866</v>
      </c>
    </row>
    <row r="68" spans="1:16" x14ac:dyDescent="0.25">
      <c r="A68" s="41"/>
      <c r="B68" s="3" t="s">
        <v>380</v>
      </c>
      <c r="C68" t="s">
        <v>379</v>
      </c>
      <c r="D68">
        <v>735</v>
      </c>
      <c r="E68" s="1">
        <v>0.45161290322580644</v>
      </c>
      <c r="F68" s="155">
        <v>67.290322580645167</v>
      </c>
      <c r="G68" s="155">
        <v>6.4516129032258063E-2</v>
      </c>
      <c r="H68" s="116">
        <v>9.612903225806452</v>
      </c>
      <c r="I68" s="1">
        <v>2.032258064516129</v>
      </c>
      <c r="J68" s="155">
        <v>302.80645161290323</v>
      </c>
      <c r="K68" s="155">
        <v>0.29032258064516131</v>
      </c>
      <c r="L68" s="116">
        <v>43.258064516129032</v>
      </c>
      <c r="M68" s="1">
        <v>1.8064516129032258</v>
      </c>
      <c r="N68" s="155">
        <v>266.45161290322579</v>
      </c>
      <c r="O68" s="155">
        <v>0.25806451612903225</v>
      </c>
      <c r="P68" s="116">
        <v>38.064516129032256</v>
      </c>
    </row>
    <row r="69" spans="1:16" ht="15.75" thickBot="1" x14ac:dyDescent="0.3">
      <c r="A69" s="41"/>
      <c r="B69" s="3" t="s">
        <v>431</v>
      </c>
      <c r="C69" t="s">
        <v>430</v>
      </c>
      <c r="D69">
        <v>982</v>
      </c>
      <c r="E69" s="1">
        <v>0.90322580645161288</v>
      </c>
      <c r="F69" s="155">
        <v>119.2258064516129</v>
      </c>
      <c r="G69" s="155">
        <v>0.12903225806451613</v>
      </c>
      <c r="H69" s="116">
        <v>17.032258064516128</v>
      </c>
      <c r="I69" s="1">
        <v>1.129032258064516</v>
      </c>
      <c r="J69" s="155">
        <v>149.03225806451613</v>
      </c>
      <c r="K69" s="155">
        <v>0.16129032258064516</v>
      </c>
      <c r="L69" s="116">
        <v>21.29032258064516</v>
      </c>
      <c r="M69" s="1">
        <v>2.032258064516129</v>
      </c>
      <c r="N69" s="155">
        <v>384.09677419354836</v>
      </c>
      <c r="O69" s="155">
        <v>0.29032258064516131</v>
      </c>
      <c r="P69" s="116">
        <v>54.87096774193548</v>
      </c>
    </row>
    <row r="70" spans="1:16" ht="15.75" thickBot="1" x14ac:dyDescent="0.3">
      <c r="A70" s="11" t="s">
        <v>460</v>
      </c>
      <c r="B70" s="12"/>
      <c r="C70" s="12"/>
      <c r="D70" s="12"/>
      <c r="E70" s="14">
        <v>543.51612903225828</v>
      </c>
      <c r="F70" s="13">
        <v>89988.499999999985</v>
      </c>
      <c r="G70" s="13">
        <v>77.645161290322562</v>
      </c>
      <c r="H70" s="15">
        <v>12855.5</v>
      </c>
      <c r="I70" s="14">
        <v>586.87096774193571</v>
      </c>
      <c r="J70" s="13">
        <v>97428.596774193546</v>
      </c>
      <c r="K70" s="13">
        <v>83.838709677419359</v>
      </c>
      <c r="L70" s="15">
        <v>13918.370967741934</v>
      </c>
      <c r="M70" s="14">
        <v>610.01612903225816</v>
      </c>
      <c r="N70" s="13">
        <v>100873.95161290323</v>
      </c>
      <c r="O70" s="13">
        <v>87.145161290322605</v>
      </c>
      <c r="P70" s="15">
        <v>14410.56451612903</v>
      </c>
    </row>
    <row r="71" spans="1:16" x14ac:dyDescent="0.25">
      <c r="A71" s="3" t="s">
        <v>461</v>
      </c>
      <c r="B71" s="3" t="s">
        <v>326</v>
      </c>
      <c r="C71" t="s">
        <v>325</v>
      </c>
      <c r="D71">
        <v>1069</v>
      </c>
      <c r="E71" s="1">
        <v>39.177419354838712</v>
      </c>
      <c r="F71" s="155">
        <v>6709.8387096774186</v>
      </c>
      <c r="G71" s="155">
        <v>5.596774193548387</v>
      </c>
      <c r="H71" s="116">
        <v>958.54838709677415</v>
      </c>
      <c r="I71" s="1">
        <v>44.032258064516128</v>
      </c>
      <c r="J71" s="155">
        <v>7495.4193548387093</v>
      </c>
      <c r="K71" s="155">
        <v>6.290322580645161</v>
      </c>
      <c r="L71" s="116">
        <v>1070.7741935483871</v>
      </c>
      <c r="M71" s="1">
        <v>42.225806451612904</v>
      </c>
      <c r="N71" s="155">
        <v>7418.4193548387093</v>
      </c>
      <c r="O71" s="155">
        <v>6.032258064516129</v>
      </c>
      <c r="P71" s="116">
        <v>1059.7741935483871</v>
      </c>
    </row>
    <row r="72" spans="1:16" x14ac:dyDescent="0.25">
      <c r="A72" s="41"/>
      <c r="B72" s="3" t="s">
        <v>123</v>
      </c>
      <c r="C72" t="s">
        <v>122</v>
      </c>
      <c r="D72">
        <v>1090</v>
      </c>
      <c r="E72" s="1">
        <v>52.274193548387096</v>
      </c>
      <c r="F72" s="155">
        <v>8571.5</v>
      </c>
      <c r="G72" s="155">
        <v>7.467741935483871</v>
      </c>
      <c r="H72" s="116">
        <v>1224.5</v>
      </c>
      <c r="I72" s="1">
        <v>57.919354838709673</v>
      </c>
      <c r="J72" s="155">
        <v>9513</v>
      </c>
      <c r="K72" s="155">
        <v>8.2741935483870961</v>
      </c>
      <c r="L72" s="116">
        <v>1359</v>
      </c>
      <c r="M72" s="1">
        <v>59.951612903225808</v>
      </c>
      <c r="N72" s="155">
        <v>9952.3064516129034</v>
      </c>
      <c r="O72" s="155">
        <v>8.564516129032258</v>
      </c>
      <c r="P72" s="116">
        <v>1421.758064516129</v>
      </c>
    </row>
    <row r="73" spans="1:16" x14ac:dyDescent="0.25">
      <c r="A73" s="41"/>
      <c r="B73" s="3" t="s">
        <v>133</v>
      </c>
      <c r="C73" t="s">
        <v>132</v>
      </c>
      <c r="D73">
        <v>1048</v>
      </c>
      <c r="E73" s="1">
        <v>2.032258064516129</v>
      </c>
      <c r="F73" s="155">
        <v>317.0322580645161</v>
      </c>
      <c r="G73" s="155">
        <v>0.29032258064516131</v>
      </c>
      <c r="H73" s="116">
        <v>45.29032258064516</v>
      </c>
      <c r="I73" s="1">
        <v>3.3870967741935485</v>
      </c>
      <c r="J73" s="155">
        <v>528.38709677419354</v>
      </c>
      <c r="K73" s="155">
        <v>0.4838709677419355</v>
      </c>
      <c r="L73" s="116">
        <v>75.483870967741936</v>
      </c>
      <c r="M73" s="1">
        <v>2.032258064516129</v>
      </c>
      <c r="N73" s="155">
        <v>371.22580645161293</v>
      </c>
      <c r="O73" s="155">
        <v>0.29032258064516131</v>
      </c>
      <c r="P73" s="116">
        <v>53.032258064516128</v>
      </c>
    </row>
    <row r="74" spans="1:16" x14ac:dyDescent="0.25">
      <c r="A74" s="41"/>
      <c r="B74" s="3" t="s">
        <v>145</v>
      </c>
      <c r="C74" t="s">
        <v>144</v>
      </c>
      <c r="D74">
        <v>1320</v>
      </c>
      <c r="E74" s="1">
        <v>2.032258064516129</v>
      </c>
      <c r="F74" s="155">
        <v>317.0322580645161</v>
      </c>
      <c r="G74" s="155">
        <v>0.29032258064516131</v>
      </c>
      <c r="H74" s="116">
        <v>45.29032258064516</v>
      </c>
      <c r="I74" s="1">
        <v>2.032258064516129</v>
      </c>
      <c r="J74" s="155">
        <v>317.0322580645161</v>
      </c>
      <c r="K74" s="155">
        <v>0.29032258064516131</v>
      </c>
      <c r="L74" s="116">
        <v>45.29032258064516</v>
      </c>
      <c r="M74" s="1">
        <v>2.032258064516129</v>
      </c>
      <c r="N74" s="155">
        <v>330.58064516129031</v>
      </c>
      <c r="O74" s="155">
        <v>0.29032258064516131</v>
      </c>
      <c r="P74" s="116">
        <v>47.225806451612904</v>
      </c>
    </row>
    <row r="75" spans="1:16" x14ac:dyDescent="0.25">
      <c r="A75" s="41"/>
      <c r="B75" s="3" t="s">
        <v>165</v>
      </c>
      <c r="C75" t="s">
        <v>164</v>
      </c>
      <c r="D75">
        <v>1067</v>
      </c>
      <c r="E75" s="1">
        <v>56</v>
      </c>
      <c r="F75" s="155">
        <v>9380.9032258064526</v>
      </c>
      <c r="G75" s="155">
        <v>8</v>
      </c>
      <c r="H75" s="116">
        <v>1340.1290322580646</v>
      </c>
      <c r="I75" s="1">
        <v>56.451612903225808</v>
      </c>
      <c r="J75" s="155">
        <v>9297.354838709678</v>
      </c>
      <c r="K75" s="155">
        <v>8.064516129032258</v>
      </c>
      <c r="L75" s="116">
        <v>1328.1935483870968</v>
      </c>
      <c r="M75" s="1">
        <v>54.41935483870968</v>
      </c>
      <c r="N75" s="155">
        <v>9017.5806451612898</v>
      </c>
      <c r="O75" s="155">
        <v>7.774193548387097</v>
      </c>
      <c r="P75" s="116">
        <v>1288.2258064516129</v>
      </c>
    </row>
    <row r="76" spans="1:16" x14ac:dyDescent="0.25">
      <c r="A76" s="41"/>
      <c r="B76" s="3" t="s">
        <v>163</v>
      </c>
      <c r="C76" t="s">
        <v>162</v>
      </c>
      <c r="D76">
        <v>1055</v>
      </c>
      <c r="E76" s="1">
        <v>113.01612903225806</v>
      </c>
      <c r="F76" s="155">
        <v>21907.06451612903</v>
      </c>
      <c r="G76" s="155">
        <v>16.14516129032258</v>
      </c>
      <c r="H76" s="116">
        <v>3129.5806451612902</v>
      </c>
      <c r="I76" s="1">
        <v>110.19354838709677</v>
      </c>
      <c r="J76" s="155">
        <v>21677.645161290326</v>
      </c>
      <c r="K76" s="155">
        <v>15.741935483870968</v>
      </c>
      <c r="L76" s="116">
        <v>3096.8064516129034</v>
      </c>
      <c r="M76" s="1">
        <v>105.56451612903226</v>
      </c>
      <c r="N76" s="155">
        <v>19895.580645161288</v>
      </c>
      <c r="O76" s="155">
        <v>15.080645161290322</v>
      </c>
      <c r="P76" s="116">
        <v>2842.2258064516127</v>
      </c>
    </row>
    <row r="77" spans="1:16" x14ac:dyDescent="0.25">
      <c r="A77" s="41"/>
      <c r="B77" s="3" t="s">
        <v>169</v>
      </c>
      <c r="C77" t="s">
        <v>168</v>
      </c>
      <c r="D77">
        <v>1216</v>
      </c>
      <c r="E77" s="1">
        <v>11.29032258064516</v>
      </c>
      <c r="F77" s="155">
        <v>1865.3870967741937</v>
      </c>
      <c r="G77" s="155">
        <v>1.6129032258064515</v>
      </c>
      <c r="H77" s="116">
        <v>266.48387096774195</v>
      </c>
      <c r="I77" s="1">
        <v>11.967741935483872</v>
      </c>
      <c r="J77" s="155">
        <v>2070.4193548387093</v>
      </c>
      <c r="K77" s="155">
        <v>1.7096774193548387</v>
      </c>
      <c r="L77" s="116">
        <v>295.77419354838707</v>
      </c>
      <c r="M77" s="1">
        <v>10.838709677419354</v>
      </c>
      <c r="N77" s="155">
        <v>1874.4193548387095</v>
      </c>
      <c r="O77" s="155">
        <v>1.5483870967741935</v>
      </c>
      <c r="P77" s="116">
        <v>267.77419354838707</v>
      </c>
    </row>
    <row r="78" spans="1:16" x14ac:dyDescent="0.25">
      <c r="A78" s="41"/>
      <c r="B78" s="3" t="s">
        <v>181</v>
      </c>
      <c r="C78" t="s">
        <v>180</v>
      </c>
      <c r="D78">
        <v>1205</v>
      </c>
      <c r="E78" s="1">
        <v>2.032258064516129</v>
      </c>
      <c r="F78" s="155">
        <v>317.0322580645161</v>
      </c>
      <c r="G78" s="155">
        <v>0.29032258064516131</v>
      </c>
      <c r="H78" s="116">
        <v>45.29032258064516</v>
      </c>
      <c r="I78" s="1">
        <v>3.8387096774193545</v>
      </c>
      <c r="J78" s="155">
        <v>598.83870967741939</v>
      </c>
      <c r="K78" s="155">
        <v>0.54838709677419351</v>
      </c>
      <c r="L78" s="116">
        <v>85.548387096774192</v>
      </c>
      <c r="M78" s="1">
        <v>2.032258064516129</v>
      </c>
      <c r="N78" s="155">
        <v>330.58064516129031</v>
      </c>
      <c r="O78" s="155">
        <v>0.29032258064516131</v>
      </c>
      <c r="P78" s="116">
        <v>47.225806451612904</v>
      </c>
    </row>
    <row r="79" spans="1:16" x14ac:dyDescent="0.25">
      <c r="A79" s="41"/>
      <c r="B79" s="3" t="s">
        <v>346</v>
      </c>
      <c r="C79" t="s">
        <v>345</v>
      </c>
      <c r="D79">
        <v>1104</v>
      </c>
      <c r="E79" s="1">
        <v>4.064516129032258</v>
      </c>
      <c r="F79" s="155">
        <v>634.0645161290322</v>
      </c>
      <c r="G79" s="155">
        <v>0.58064516129032262</v>
      </c>
      <c r="H79" s="116">
        <v>90.58064516129032</v>
      </c>
      <c r="I79" s="1">
        <v>4.5161290322580641</v>
      </c>
      <c r="J79" s="155">
        <v>711.29032258064512</v>
      </c>
      <c r="K79" s="155">
        <v>0.64516129032258063</v>
      </c>
      <c r="L79" s="116">
        <v>101.61290322580645</v>
      </c>
      <c r="M79" s="1">
        <v>3.8387096774193545</v>
      </c>
      <c r="N79" s="155">
        <v>686.90322580645159</v>
      </c>
      <c r="O79" s="155">
        <v>0.54838709677419351</v>
      </c>
      <c r="P79" s="116">
        <v>98.129032258064512</v>
      </c>
    </row>
    <row r="80" spans="1:16" x14ac:dyDescent="0.25">
      <c r="A80" s="41"/>
      <c r="B80" s="3" t="s">
        <v>394</v>
      </c>
      <c r="C80" t="s">
        <v>393</v>
      </c>
      <c r="D80">
        <v>1289</v>
      </c>
      <c r="E80" s="1">
        <v>23.032258064516132</v>
      </c>
      <c r="F80" s="155">
        <v>4723.4193548387093</v>
      </c>
      <c r="G80" s="155">
        <v>3.2903225806451615</v>
      </c>
      <c r="H80" s="116">
        <v>674.77419354838707</v>
      </c>
      <c r="I80" s="1">
        <v>22.806451612903228</v>
      </c>
      <c r="J80" s="155">
        <v>4521.0967741935483</v>
      </c>
      <c r="K80" s="155">
        <v>3.2580645161290325</v>
      </c>
      <c r="L80" s="116">
        <v>645.87096774193549</v>
      </c>
      <c r="M80" s="1">
        <v>13.774193548387096</v>
      </c>
      <c r="N80" s="155">
        <v>2912</v>
      </c>
      <c r="O80" s="155">
        <v>1.967741935483871</v>
      </c>
      <c r="P80" s="116">
        <v>416</v>
      </c>
    </row>
    <row r="81" spans="1:16" x14ac:dyDescent="0.25">
      <c r="A81" s="41"/>
      <c r="B81" s="3" t="s">
        <v>195</v>
      </c>
      <c r="C81" t="s">
        <v>194</v>
      </c>
      <c r="D81">
        <v>1230</v>
      </c>
      <c r="E81" s="1">
        <v>2.032258064516129</v>
      </c>
      <c r="F81" s="155">
        <v>317.0322580645161</v>
      </c>
      <c r="G81" s="155">
        <v>0.29032258064516131</v>
      </c>
      <c r="H81" s="116">
        <v>45.29032258064516</v>
      </c>
      <c r="I81" s="1">
        <v>1.8064516129032258</v>
      </c>
      <c r="J81" s="155">
        <v>281.80645161290323</v>
      </c>
      <c r="K81" s="155">
        <v>0.25806451612903225</v>
      </c>
      <c r="L81" s="116">
        <v>40.258064516129032</v>
      </c>
      <c r="M81" s="1">
        <v>2.032258064516129</v>
      </c>
      <c r="N81" s="155">
        <v>317.0322580645161</v>
      </c>
      <c r="O81" s="155">
        <v>0.29032258064516131</v>
      </c>
      <c r="P81" s="116">
        <v>45.29032258064516</v>
      </c>
    </row>
    <row r="82" spans="1:16" x14ac:dyDescent="0.25">
      <c r="A82" s="41"/>
      <c r="B82" s="3" t="s">
        <v>209</v>
      </c>
      <c r="C82" t="s">
        <v>208</v>
      </c>
      <c r="D82">
        <v>1235</v>
      </c>
      <c r="E82" s="1">
        <v>36.806451612903224</v>
      </c>
      <c r="F82" s="155">
        <v>6043.7096774193551</v>
      </c>
      <c r="G82" s="155">
        <v>5.258064516129032</v>
      </c>
      <c r="H82" s="116">
        <v>863.38709677419354</v>
      </c>
      <c r="I82" s="1">
        <v>39.290322580645167</v>
      </c>
      <c r="J82" s="155">
        <v>6503.677419354839</v>
      </c>
      <c r="K82" s="155">
        <v>5.612903225806452</v>
      </c>
      <c r="L82" s="116">
        <v>929.09677419354841</v>
      </c>
      <c r="M82" s="1">
        <v>35.451612903225808</v>
      </c>
      <c r="N82" s="155">
        <v>5994.4838709677424</v>
      </c>
      <c r="O82" s="155">
        <v>5.064516129032258</v>
      </c>
      <c r="P82" s="116">
        <v>856.35483870967744</v>
      </c>
    </row>
    <row r="83" spans="1:16" x14ac:dyDescent="0.25">
      <c r="A83" s="41"/>
      <c r="B83" s="3" t="s">
        <v>211</v>
      </c>
      <c r="C83" t="s">
        <v>210</v>
      </c>
      <c r="D83">
        <v>1222</v>
      </c>
      <c r="E83" s="1">
        <v>70.451612903225808</v>
      </c>
      <c r="F83" s="155">
        <v>13057.145161290322</v>
      </c>
      <c r="G83" s="155">
        <v>10.064516129032258</v>
      </c>
      <c r="H83" s="116">
        <v>1865.3064516129032</v>
      </c>
      <c r="I83" s="1">
        <v>74.516129032258064</v>
      </c>
      <c r="J83" s="155">
        <v>13735.693548387097</v>
      </c>
      <c r="K83" s="155">
        <v>10.64516129032258</v>
      </c>
      <c r="L83" s="116">
        <v>1962.241935483871</v>
      </c>
      <c r="M83" s="1">
        <v>74.967741935483872</v>
      </c>
      <c r="N83" s="155">
        <v>13074.193548387097</v>
      </c>
      <c r="O83" s="155">
        <v>10.709677419354838</v>
      </c>
      <c r="P83" s="116">
        <v>1867.741935483871</v>
      </c>
    </row>
    <row r="84" spans="1:16" x14ac:dyDescent="0.25">
      <c r="A84" s="41"/>
      <c r="B84" s="3" t="s">
        <v>237</v>
      </c>
      <c r="C84" t="s">
        <v>236</v>
      </c>
      <c r="D84">
        <v>1294</v>
      </c>
      <c r="E84" s="1">
        <v>6.32258064516129</v>
      </c>
      <c r="F84" s="155">
        <v>929.41935483870975</v>
      </c>
      <c r="G84" s="155">
        <v>0.90322580645161288</v>
      </c>
      <c r="H84" s="116">
        <v>132.7741935483871</v>
      </c>
      <c r="I84" s="1">
        <v>7</v>
      </c>
      <c r="J84" s="155">
        <v>1015.4516129032259</v>
      </c>
      <c r="K84" s="155">
        <v>1</v>
      </c>
      <c r="L84" s="116">
        <v>145.06451612903226</v>
      </c>
      <c r="M84" s="1">
        <v>7</v>
      </c>
      <c r="N84" s="155">
        <v>1044.3548387096773</v>
      </c>
      <c r="O84" s="155">
        <v>1</v>
      </c>
      <c r="P84" s="116">
        <v>149.19354838709677</v>
      </c>
    </row>
    <row r="85" spans="1:16" x14ac:dyDescent="0.25">
      <c r="A85" s="41"/>
      <c r="B85" s="3" t="s">
        <v>231</v>
      </c>
      <c r="C85" t="s">
        <v>230</v>
      </c>
      <c r="D85">
        <v>1093</v>
      </c>
      <c r="E85" s="1">
        <v>2.032258064516129</v>
      </c>
      <c r="F85" s="155">
        <v>317.0322580645161</v>
      </c>
      <c r="G85" s="155">
        <v>0.29032258064516131</v>
      </c>
      <c r="H85" s="116">
        <v>45.29032258064516</v>
      </c>
      <c r="I85" s="1">
        <v>1.8064516129032258</v>
      </c>
      <c r="J85" s="155">
        <v>281.80645161290323</v>
      </c>
      <c r="K85" s="155">
        <v>0.25806451612903225</v>
      </c>
      <c r="L85" s="116">
        <v>40.258064516129032</v>
      </c>
      <c r="M85" s="1">
        <v>2.032258064516129</v>
      </c>
      <c r="N85" s="155">
        <v>330.58064516129031</v>
      </c>
      <c r="O85" s="155">
        <v>0.29032258064516131</v>
      </c>
      <c r="P85" s="116">
        <v>47.225806451612904</v>
      </c>
    </row>
    <row r="86" spans="1:16" x14ac:dyDescent="0.25">
      <c r="A86" s="41"/>
      <c r="B86" s="3" t="s">
        <v>225</v>
      </c>
      <c r="C86" t="s">
        <v>224</v>
      </c>
      <c r="D86">
        <v>1139</v>
      </c>
      <c r="E86" s="1">
        <v>34.435483870967737</v>
      </c>
      <c r="F86" s="155">
        <v>5810.7903225806449</v>
      </c>
      <c r="G86" s="155">
        <v>4.919354838709677</v>
      </c>
      <c r="H86" s="116">
        <v>830.11290322580646</v>
      </c>
      <c r="I86" s="1">
        <v>39.290322580645167</v>
      </c>
      <c r="J86" s="155">
        <v>6621.4354838709678</v>
      </c>
      <c r="K86" s="155">
        <v>5.612903225806452</v>
      </c>
      <c r="L86" s="116">
        <v>945.91935483870964</v>
      </c>
      <c r="M86" s="1">
        <v>35.112903225806456</v>
      </c>
      <c r="N86" s="155">
        <v>5839.6935483870966</v>
      </c>
      <c r="O86" s="155">
        <v>5.0161290322580649</v>
      </c>
      <c r="P86" s="116">
        <v>834.24193548387098</v>
      </c>
    </row>
    <row r="87" spans="1:16" x14ac:dyDescent="0.25">
      <c r="A87" s="41"/>
      <c r="B87" s="3" t="s">
        <v>251</v>
      </c>
      <c r="C87" t="s">
        <v>250</v>
      </c>
      <c r="D87">
        <v>1416</v>
      </c>
      <c r="E87" s="1">
        <v>11.967741935483872</v>
      </c>
      <c r="F87" s="155">
        <v>1950.741935483871</v>
      </c>
      <c r="G87" s="155">
        <v>1.7096774193548387</v>
      </c>
      <c r="H87" s="116">
        <v>278.67741935483872</v>
      </c>
      <c r="I87" s="1">
        <v>11.741935483870968</v>
      </c>
      <c r="J87" s="155">
        <v>1964.2903225806454</v>
      </c>
      <c r="K87" s="155">
        <v>1.6774193548387097</v>
      </c>
      <c r="L87" s="116">
        <v>280.61290322580646</v>
      </c>
      <c r="M87" s="1">
        <v>8.806451612903226</v>
      </c>
      <c r="N87" s="155">
        <v>1556.7096774193546</v>
      </c>
      <c r="O87" s="155">
        <v>1.2580645161290323</v>
      </c>
      <c r="P87" s="116">
        <v>222.38709677419354</v>
      </c>
    </row>
    <row r="88" spans="1:16" x14ac:dyDescent="0.25">
      <c r="A88" s="41"/>
      <c r="B88" s="3" t="s">
        <v>247</v>
      </c>
      <c r="C88" t="s">
        <v>246</v>
      </c>
      <c r="D88">
        <v>1210</v>
      </c>
      <c r="E88" s="1">
        <v>6.096774193548387</v>
      </c>
      <c r="F88" s="155">
        <v>951.09677419354841</v>
      </c>
      <c r="G88" s="155">
        <v>0.87096774193548387</v>
      </c>
      <c r="H88" s="116">
        <v>135.87096774193549</v>
      </c>
      <c r="I88" s="1">
        <v>6.5483870967741931</v>
      </c>
      <c r="J88" s="155">
        <v>1028.3225806451612</v>
      </c>
      <c r="K88" s="155">
        <v>0.93548387096774188</v>
      </c>
      <c r="L88" s="116">
        <v>146.90322580645162</v>
      </c>
      <c r="M88" s="1">
        <v>6.096774193548387</v>
      </c>
      <c r="N88" s="155">
        <v>1039.1612903225805</v>
      </c>
      <c r="O88" s="155">
        <v>0.87096774193548387</v>
      </c>
      <c r="P88" s="116">
        <v>148.45161290322579</v>
      </c>
    </row>
    <row r="89" spans="1:16" x14ac:dyDescent="0.25">
      <c r="A89" s="41"/>
      <c r="B89" s="3" t="s">
        <v>267</v>
      </c>
      <c r="C89" t="s">
        <v>266</v>
      </c>
      <c r="D89">
        <v>1377</v>
      </c>
      <c r="E89" s="1">
        <v>1.8064516129032258</v>
      </c>
      <c r="F89" s="155">
        <v>281.80645161290323</v>
      </c>
      <c r="G89" s="155">
        <v>0.25806451612903225</v>
      </c>
      <c r="H89" s="116">
        <v>40.258064516129032</v>
      </c>
      <c r="I89" s="1">
        <v>2.032258064516129</v>
      </c>
      <c r="J89" s="155">
        <v>317.0322580645161</v>
      </c>
      <c r="K89" s="155">
        <v>0.29032258064516131</v>
      </c>
      <c r="L89" s="116">
        <v>45.29032258064516</v>
      </c>
      <c r="M89" s="1">
        <v>2.032258064516129</v>
      </c>
      <c r="N89" s="155">
        <v>364.45161290322579</v>
      </c>
      <c r="O89" s="155">
        <v>0.29032258064516131</v>
      </c>
      <c r="P89" s="116">
        <v>52.064516129032256</v>
      </c>
    </row>
    <row r="90" spans="1:16" x14ac:dyDescent="0.25">
      <c r="A90" s="41"/>
      <c r="B90" s="3" t="s">
        <v>263</v>
      </c>
      <c r="C90" t="s">
        <v>262</v>
      </c>
      <c r="D90">
        <v>1098</v>
      </c>
      <c r="E90" s="1">
        <v>1.8064516129032258</v>
      </c>
      <c r="F90" s="155">
        <v>281.80645161290323</v>
      </c>
      <c r="G90" s="155">
        <v>0.25806451612903225</v>
      </c>
      <c r="H90" s="116">
        <v>40.258064516129032</v>
      </c>
      <c r="I90" s="1">
        <v>2.7096774193548385</v>
      </c>
      <c r="J90" s="155">
        <v>422.70967741935488</v>
      </c>
      <c r="K90" s="155">
        <v>0.38709677419354838</v>
      </c>
      <c r="L90" s="116">
        <v>60.387096774193552</v>
      </c>
      <c r="M90" s="1">
        <v>2.032258064516129</v>
      </c>
      <c r="N90" s="155">
        <v>337.35483870967744</v>
      </c>
      <c r="O90" s="155">
        <v>0.29032258064516131</v>
      </c>
      <c r="P90" s="116">
        <v>48.193548387096776</v>
      </c>
    </row>
    <row r="91" spans="1:16" x14ac:dyDescent="0.25">
      <c r="A91" s="41"/>
      <c r="B91" s="3" t="s">
        <v>261</v>
      </c>
      <c r="C91" t="s">
        <v>260</v>
      </c>
      <c r="D91">
        <v>1300</v>
      </c>
      <c r="E91" s="1">
        <v>56.564516129032256</v>
      </c>
      <c r="F91" s="155">
        <v>10722.870967741936</v>
      </c>
      <c r="G91" s="155">
        <v>8.0806451612903221</v>
      </c>
      <c r="H91" s="116">
        <v>1531.8387096774193</v>
      </c>
      <c r="I91" s="1">
        <v>64.580645161290334</v>
      </c>
      <c r="J91" s="155">
        <v>11728.612903225807</v>
      </c>
      <c r="K91" s="155">
        <v>9.2258064516129039</v>
      </c>
      <c r="L91" s="116">
        <v>1675.516129032258</v>
      </c>
      <c r="M91" s="1">
        <v>65.370967741935473</v>
      </c>
      <c r="N91" s="155">
        <v>12081.096774193547</v>
      </c>
      <c r="O91" s="155">
        <v>9.3387096774193541</v>
      </c>
      <c r="P91" s="116">
        <v>1725.8709677419354</v>
      </c>
    </row>
    <row r="92" spans="1:16" x14ac:dyDescent="0.25">
      <c r="A92" s="41"/>
      <c r="B92" s="3" t="s">
        <v>400</v>
      </c>
      <c r="C92" t="s">
        <v>399</v>
      </c>
      <c r="D92">
        <v>1128</v>
      </c>
      <c r="E92" s="1">
        <v>9.7096774193548399</v>
      </c>
      <c r="F92" s="155">
        <v>2059.8064516129034</v>
      </c>
      <c r="G92" s="155">
        <v>1.3870967741935485</v>
      </c>
      <c r="H92" s="116">
        <v>294.25806451612902</v>
      </c>
      <c r="I92" s="1">
        <v>9.4838709677419342</v>
      </c>
      <c r="J92" s="155">
        <v>2094.3548387096776</v>
      </c>
      <c r="K92" s="155">
        <v>1.3548387096774193</v>
      </c>
      <c r="L92" s="116">
        <v>299.19354838709677</v>
      </c>
      <c r="M92" s="1">
        <v>7</v>
      </c>
      <c r="N92" s="155">
        <v>1566.1935483870968</v>
      </c>
      <c r="O92" s="155">
        <v>1</v>
      </c>
      <c r="P92" s="116">
        <v>223.74193548387098</v>
      </c>
    </row>
    <row r="93" spans="1:16" x14ac:dyDescent="0.25">
      <c r="A93" s="41"/>
      <c r="B93" s="3" t="s">
        <v>285</v>
      </c>
      <c r="C93" t="s">
        <v>284</v>
      </c>
      <c r="D93">
        <v>1099</v>
      </c>
      <c r="E93" s="1">
        <v>21.564516129032256</v>
      </c>
      <c r="F93" s="155">
        <v>3251.0483870967741</v>
      </c>
      <c r="G93" s="155">
        <v>3.0806451612903225</v>
      </c>
      <c r="H93" s="116">
        <v>464.43548387096774</v>
      </c>
      <c r="I93" s="1">
        <v>22.129032258064516</v>
      </c>
      <c r="J93" s="155">
        <v>3505.1935483870966</v>
      </c>
      <c r="K93" s="155">
        <v>3.161290322580645</v>
      </c>
      <c r="L93" s="116">
        <v>500.74193548387098</v>
      </c>
      <c r="M93" s="1">
        <v>24.612903225806452</v>
      </c>
      <c r="N93" s="155">
        <v>4001.516129032258</v>
      </c>
      <c r="O93" s="155">
        <v>3.5161290322580645</v>
      </c>
      <c r="P93" s="116">
        <v>571.64516129032256</v>
      </c>
    </row>
    <row r="94" spans="1:16" x14ac:dyDescent="0.25">
      <c r="A94" s="41"/>
      <c r="B94" s="3" t="s">
        <v>297</v>
      </c>
      <c r="C94" t="s">
        <v>296</v>
      </c>
      <c r="D94">
        <v>1413</v>
      </c>
      <c r="E94" s="1">
        <v>2.032258064516129</v>
      </c>
      <c r="F94" s="155">
        <v>317.0322580645161</v>
      </c>
      <c r="G94" s="155">
        <v>0.29032258064516131</v>
      </c>
      <c r="H94" s="116">
        <v>45.29032258064516</v>
      </c>
      <c r="I94" s="1">
        <v>2.032258064516129</v>
      </c>
      <c r="J94" s="155">
        <v>317.0322580645161</v>
      </c>
      <c r="K94" s="155">
        <v>0.29032258064516131</v>
      </c>
      <c r="L94" s="116">
        <v>45.29032258064516</v>
      </c>
      <c r="M94" s="1">
        <v>2.032258064516129</v>
      </c>
      <c r="N94" s="155">
        <v>330.58064516129031</v>
      </c>
      <c r="O94" s="155">
        <v>0.29032258064516131</v>
      </c>
      <c r="P94" s="116">
        <v>47.225806451612904</v>
      </c>
    </row>
    <row r="95" spans="1:16" x14ac:dyDescent="0.25">
      <c r="A95" s="41"/>
      <c r="B95" s="3" t="s">
        <v>408</v>
      </c>
      <c r="C95" t="s">
        <v>407</v>
      </c>
      <c r="D95">
        <v>1218</v>
      </c>
      <c r="E95" s="1">
        <v>1.8064516129032258</v>
      </c>
      <c r="F95" s="155">
        <v>206.38709677419354</v>
      </c>
      <c r="G95" s="155">
        <v>0.25806451612903225</v>
      </c>
      <c r="H95" s="116">
        <v>29.483870967741936</v>
      </c>
      <c r="I95" s="1">
        <v>0.90322580645161288</v>
      </c>
      <c r="J95" s="155">
        <v>68.645161290322577</v>
      </c>
      <c r="K95" s="155">
        <v>0.12903225806451613</v>
      </c>
      <c r="L95" s="116">
        <v>9.806451612903226</v>
      </c>
      <c r="M95" s="1">
        <v>3.8387096774193545</v>
      </c>
      <c r="N95" s="155">
        <v>291.74193548387098</v>
      </c>
      <c r="O95" s="155">
        <v>0.54838709677419351</v>
      </c>
      <c r="P95" s="116">
        <v>41.677419354838712</v>
      </c>
    </row>
    <row r="96" spans="1:16" x14ac:dyDescent="0.25">
      <c r="A96" s="41"/>
      <c r="B96" s="3" t="s">
        <v>320</v>
      </c>
      <c r="C96" t="s">
        <v>319</v>
      </c>
      <c r="D96">
        <v>1456</v>
      </c>
      <c r="E96" s="1">
        <v>2.032258064516129</v>
      </c>
      <c r="F96" s="155">
        <v>317.0322580645161</v>
      </c>
      <c r="G96" s="155">
        <v>0.29032258064516131</v>
      </c>
      <c r="H96" s="116">
        <v>45.29032258064516</v>
      </c>
      <c r="I96" s="1">
        <v>1.8064516129032258</v>
      </c>
      <c r="J96" s="155">
        <v>281.80645161290323</v>
      </c>
      <c r="K96" s="155">
        <v>0.25806451612903225</v>
      </c>
      <c r="L96" s="116">
        <v>40.258064516129032</v>
      </c>
      <c r="M96" s="1">
        <v>2.032258064516129</v>
      </c>
      <c r="N96" s="155">
        <v>337.35483870967744</v>
      </c>
      <c r="O96" s="155">
        <v>0.29032258064516131</v>
      </c>
      <c r="P96" s="116">
        <v>48.193548387096776</v>
      </c>
    </row>
    <row r="97" spans="1:16" x14ac:dyDescent="0.25">
      <c r="A97" s="41"/>
      <c r="B97" s="3" t="s">
        <v>352</v>
      </c>
      <c r="C97" t="s">
        <v>351</v>
      </c>
      <c r="D97">
        <v>1210</v>
      </c>
      <c r="E97" s="1">
        <v>2.032258064516129</v>
      </c>
      <c r="F97" s="155">
        <v>317.0322580645161</v>
      </c>
      <c r="G97" s="155">
        <v>0.29032258064516131</v>
      </c>
      <c r="H97" s="116">
        <v>45.29032258064516</v>
      </c>
      <c r="I97" s="1">
        <v>2.032258064516129</v>
      </c>
      <c r="J97" s="155">
        <v>323.80645161290323</v>
      </c>
      <c r="K97" s="155">
        <v>0.29032258064516131</v>
      </c>
      <c r="L97" s="116">
        <v>46.258064516129032</v>
      </c>
      <c r="M97" s="1">
        <v>2.032258064516129</v>
      </c>
      <c r="N97" s="155">
        <v>330.58064516129031</v>
      </c>
      <c r="O97" s="155">
        <v>0.29032258064516131</v>
      </c>
      <c r="P97" s="116">
        <v>47.225806451612904</v>
      </c>
    </row>
    <row r="98" spans="1:16" x14ac:dyDescent="0.25">
      <c r="A98" s="41"/>
      <c r="B98" s="3" t="s">
        <v>344</v>
      </c>
      <c r="C98" t="s">
        <v>343</v>
      </c>
      <c r="D98">
        <v>1243</v>
      </c>
      <c r="E98" s="1">
        <v>2.032258064516129</v>
      </c>
      <c r="F98" s="155">
        <v>317.0322580645161</v>
      </c>
      <c r="G98" s="155">
        <v>0.29032258064516131</v>
      </c>
      <c r="H98" s="116">
        <v>45.29032258064516</v>
      </c>
      <c r="I98" s="1">
        <v>2.032258064516129</v>
      </c>
      <c r="J98" s="155">
        <v>317.0322580645161</v>
      </c>
      <c r="K98" s="155">
        <v>0.29032258064516131</v>
      </c>
      <c r="L98" s="116">
        <v>45.29032258064516</v>
      </c>
      <c r="M98" s="1">
        <v>2.032258064516129</v>
      </c>
      <c r="N98" s="155">
        <v>323.80645161290323</v>
      </c>
      <c r="O98" s="155">
        <v>0.29032258064516131</v>
      </c>
      <c r="P98" s="116">
        <v>46.258064516129032</v>
      </c>
    </row>
    <row r="99" spans="1:16" x14ac:dyDescent="0.25">
      <c r="A99" s="41"/>
      <c r="B99" s="3" t="s">
        <v>354</v>
      </c>
      <c r="C99" t="s">
        <v>353</v>
      </c>
      <c r="D99">
        <v>1372</v>
      </c>
      <c r="E99" s="1">
        <v>34.661290322580641</v>
      </c>
      <c r="F99" s="155">
        <v>6030.9516129032263</v>
      </c>
      <c r="G99" s="155">
        <v>4.9516129032258061</v>
      </c>
      <c r="H99" s="116">
        <v>861.56451612903231</v>
      </c>
      <c r="I99" s="1">
        <v>39.403225806451616</v>
      </c>
      <c r="J99" s="155">
        <v>6548.5</v>
      </c>
      <c r="K99" s="155">
        <v>5.629032258064516</v>
      </c>
      <c r="L99" s="116">
        <v>935.5</v>
      </c>
      <c r="M99" s="1">
        <v>32.177419354838712</v>
      </c>
      <c r="N99" s="155">
        <v>5451.9838709677424</v>
      </c>
      <c r="O99" s="155">
        <v>4.596774193548387</v>
      </c>
      <c r="P99" s="116">
        <v>778.85483870967744</v>
      </c>
    </row>
    <row r="100" spans="1:16" x14ac:dyDescent="0.25">
      <c r="A100" s="41"/>
      <c r="B100" s="3" t="s">
        <v>364</v>
      </c>
      <c r="C100" t="s">
        <v>363</v>
      </c>
      <c r="D100">
        <v>1076</v>
      </c>
      <c r="E100" s="1">
        <v>9.935483870967742</v>
      </c>
      <c r="F100" s="155">
        <v>1530.2903225806454</v>
      </c>
      <c r="G100" s="155">
        <v>1.4193548387096775</v>
      </c>
      <c r="H100" s="116">
        <v>218.61290322580646</v>
      </c>
      <c r="I100" s="1">
        <v>12.64516129032258</v>
      </c>
      <c r="J100" s="155">
        <v>1950.2903225806454</v>
      </c>
      <c r="K100" s="155">
        <v>1.8064516129032258</v>
      </c>
      <c r="L100" s="116">
        <v>278.61290322580646</v>
      </c>
      <c r="M100" s="1">
        <v>11.29032258064516</v>
      </c>
      <c r="N100" s="155">
        <v>1760.1612903225805</v>
      </c>
      <c r="O100" s="155">
        <v>1.6129032258064515</v>
      </c>
      <c r="P100" s="116">
        <v>251.45161290322579</v>
      </c>
    </row>
    <row r="101" spans="1:16" x14ac:dyDescent="0.25">
      <c r="A101" s="41"/>
      <c r="B101" s="3" t="s">
        <v>183</v>
      </c>
      <c r="C101" t="s">
        <v>182</v>
      </c>
      <c r="D101">
        <v>1163</v>
      </c>
      <c r="E101" s="1">
        <v>2.032258064516129</v>
      </c>
      <c r="F101" s="155">
        <v>317.0322580645161</v>
      </c>
      <c r="G101" s="155">
        <v>0.29032258064516131</v>
      </c>
      <c r="H101" s="116">
        <v>45.29032258064516</v>
      </c>
      <c r="I101" s="1">
        <v>2.032258064516129</v>
      </c>
      <c r="J101" s="155">
        <v>323.80645161290323</v>
      </c>
      <c r="K101" s="155">
        <v>0.29032258064516131</v>
      </c>
      <c r="L101" s="116">
        <v>46.258064516129032</v>
      </c>
      <c r="M101" s="1">
        <v>2.032258064516129</v>
      </c>
      <c r="N101" s="155">
        <v>344.12903225806451</v>
      </c>
      <c r="O101" s="155">
        <v>0.29032258064516131</v>
      </c>
      <c r="P101" s="116">
        <v>49.161290322580648</v>
      </c>
    </row>
    <row r="102" spans="1:16" x14ac:dyDescent="0.25">
      <c r="A102" s="41"/>
      <c r="B102" s="3" t="s">
        <v>445</v>
      </c>
      <c r="C102" t="s">
        <v>444</v>
      </c>
      <c r="D102">
        <v>1022</v>
      </c>
      <c r="E102" s="1"/>
      <c r="F102" s="155"/>
      <c r="G102" s="155"/>
      <c r="H102" s="116"/>
      <c r="I102" s="1">
        <v>1.129032258064516</v>
      </c>
      <c r="J102" s="155">
        <v>210</v>
      </c>
      <c r="K102" s="155">
        <v>0.16129032258064516</v>
      </c>
      <c r="L102" s="116">
        <v>30</v>
      </c>
      <c r="M102" s="1"/>
      <c r="N102" s="155"/>
      <c r="O102" s="155"/>
      <c r="P102" s="116"/>
    </row>
    <row r="103" spans="1:16" x14ac:dyDescent="0.25">
      <c r="A103" s="41"/>
      <c r="B103" s="3" t="s">
        <v>390</v>
      </c>
      <c r="C103" t="s">
        <v>389</v>
      </c>
      <c r="D103">
        <v>1192</v>
      </c>
      <c r="E103" s="1">
        <v>9.4838709677419342</v>
      </c>
      <c r="F103" s="155">
        <v>1603.4516129032259</v>
      </c>
      <c r="G103" s="155">
        <v>1.3548387096774193</v>
      </c>
      <c r="H103" s="116">
        <v>229.06451612903226</v>
      </c>
      <c r="I103" s="1">
        <v>11.967741935483872</v>
      </c>
      <c r="J103" s="155">
        <v>2083.0645161290322</v>
      </c>
      <c r="K103" s="155">
        <v>1.7096774193548387</v>
      </c>
      <c r="L103" s="116">
        <v>297.58064516129031</v>
      </c>
      <c r="M103" s="1">
        <v>11.29032258064516</v>
      </c>
      <c r="N103" s="155">
        <v>1929.9677419354837</v>
      </c>
      <c r="O103" s="155">
        <v>1.6129032258064515</v>
      </c>
      <c r="P103" s="116">
        <v>275.70967741935482</v>
      </c>
    </row>
    <row r="104" spans="1:16" x14ac:dyDescent="0.25">
      <c r="A104" s="41"/>
      <c r="B104" s="3" t="s">
        <v>410</v>
      </c>
      <c r="C104" t="s">
        <v>409</v>
      </c>
      <c r="D104">
        <v>1121</v>
      </c>
      <c r="E104" s="1">
        <v>1.129032258064516</v>
      </c>
      <c r="F104" s="155">
        <v>204.58064516129033</v>
      </c>
      <c r="G104" s="155">
        <v>0.16129032258064516</v>
      </c>
      <c r="H104" s="116">
        <v>29.225806451612904</v>
      </c>
      <c r="I104" s="1">
        <v>0.90322580645161288</v>
      </c>
      <c r="J104" s="155">
        <v>165.29032258064515</v>
      </c>
      <c r="K104" s="155">
        <v>0.12903225806451613</v>
      </c>
      <c r="L104" s="116">
        <v>23.612903225806452</v>
      </c>
      <c r="M104" s="1">
        <v>1.5806451612903225</v>
      </c>
      <c r="N104" s="155">
        <v>218.12903225806451</v>
      </c>
      <c r="O104" s="155">
        <v>0.22580645161290322</v>
      </c>
      <c r="P104" s="116">
        <v>31.161290322580644</v>
      </c>
    </row>
    <row r="105" spans="1:16" x14ac:dyDescent="0.25">
      <c r="A105" s="41"/>
      <c r="B105" s="3" t="s">
        <v>425</v>
      </c>
      <c r="C105" t="s">
        <v>424</v>
      </c>
      <c r="D105">
        <v>1311</v>
      </c>
      <c r="E105" s="1">
        <v>2.032258064516129</v>
      </c>
      <c r="F105" s="155">
        <v>348.19354838709677</v>
      </c>
      <c r="G105" s="155">
        <v>0.29032258064516131</v>
      </c>
      <c r="H105" s="116">
        <v>49.741935483870968</v>
      </c>
      <c r="I105" s="1">
        <v>2.032258064516129</v>
      </c>
      <c r="J105" s="155">
        <v>334.64516129032256</v>
      </c>
      <c r="K105" s="155">
        <v>0.29032258064516131</v>
      </c>
      <c r="L105" s="116">
        <v>47.806451612903224</v>
      </c>
      <c r="M105" s="1">
        <v>2.258064516129032</v>
      </c>
      <c r="N105" s="155">
        <v>392.90322580645164</v>
      </c>
      <c r="O105" s="155">
        <v>0.32258064516129031</v>
      </c>
      <c r="P105" s="116">
        <v>56.12903225806452</v>
      </c>
    </row>
    <row r="106" spans="1:16" x14ac:dyDescent="0.25">
      <c r="A106" s="41"/>
      <c r="B106" s="3" t="s">
        <v>414</v>
      </c>
      <c r="C106" t="s">
        <v>413</v>
      </c>
      <c r="D106">
        <v>1186</v>
      </c>
      <c r="E106" s="1">
        <v>0.90322580645161288</v>
      </c>
      <c r="F106" s="155">
        <v>165.29032258064515</v>
      </c>
      <c r="G106" s="155">
        <v>0.12903225806451613</v>
      </c>
      <c r="H106" s="116">
        <v>23.612903225806452</v>
      </c>
      <c r="I106" s="1">
        <v>1.129032258064516</v>
      </c>
      <c r="J106" s="155">
        <v>202.54838709677418</v>
      </c>
      <c r="K106" s="155">
        <v>0.16129032258064516</v>
      </c>
      <c r="L106" s="116">
        <v>28.93548387096774</v>
      </c>
      <c r="M106" s="1">
        <v>0.90322580645161288</v>
      </c>
      <c r="N106" s="155">
        <v>147.67741935483872</v>
      </c>
      <c r="O106" s="155">
        <v>0.12903225806451613</v>
      </c>
      <c r="P106" s="116">
        <v>21.096774193548388</v>
      </c>
    </row>
    <row r="107" spans="1:16" x14ac:dyDescent="0.25">
      <c r="A107" s="41"/>
      <c r="B107" s="3" t="s">
        <v>388</v>
      </c>
      <c r="C107" t="s">
        <v>387</v>
      </c>
      <c r="D107">
        <v>1039</v>
      </c>
      <c r="E107" s="1">
        <v>21.225806451612904</v>
      </c>
      <c r="F107" s="155">
        <v>3546.2903225806454</v>
      </c>
      <c r="G107" s="155">
        <v>3.032258064516129</v>
      </c>
      <c r="H107" s="116">
        <v>506.61290322580646</v>
      </c>
      <c r="I107" s="1">
        <v>24.5</v>
      </c>
      <c r="J107" s="155">
        <v>4130.9032258064517</v>
      </c>
      <c r="K107" s="155">
        <v>3.5</v>
      </c>
      <c r="L107" s="116">
        <v>590.12903225806451</v>
      </c>
      <c r="M107" s="1">
        <v>24.387096774193548</v>
      </c>
      <c r="N107" s="155">
        <v>3982.5483870967737</v>
      </c>
      <c r="O107" s="155">
        <v>3.4838709677419355</v>
      </c>
      <c r="P107" s="116">
        <v>568.93548387096769</v>
      </c>
    </row>
    <row r="108" spans="1:16" x14ac:dyDescent="0.25">
      <c r="A108" s="41"/>
      <c r="B108" s="3" t="s">
        <v>374</v>
      </c>
      <c r="C108" t="s">
        <v>373</v>
      </c>
      <c r="D108">
        <v>1261</v>
      </c>
      <c r="E108" s="1"/>
      <c r="F108" s="155"/>
      <c r="G108" s="155"/>
      <c r="H108" s="116"/>
      <c r="I108" s="1"/>
      <c r="J108" s="155"/>
      <c r="K108" s="155"/>
      <c r="L108" s="116"/>
      <c r="M108" s="1">
        <v>0.90322580645161288</v>
      </c>
      <c r="N108" s="155">
        <v>134.58064516129033</v>
      </c>
      <c r="O108" s="155">
        <v>0.12903225806451613</v>
      </c>
      <c r="P108" s="116">
        <v>19.225806451612904</v>
      </c>
    </row>
    <row r="109" spans="1:16" ht="15.75" thickBot="1" x14ac:dyDescent="0.3">
      <c r="A109" s="41"/>
      <c r="B109" s="3" t="s">
        <v>376</v>
      </c>
      <c r="C109" t="s">
        <v>375</v>
      </c>
      <c r="D109">
        <v>1377</v>
      </c>
      <c r="E109" s="1"/>
      <c r="F109" s="155"/>
      <c r="G109" s="155"/>
      <c r="H109" s="116"/>
      <c r="I109" s="1"/>
      <c r="J109" s="155"/>
      <c r="K109" s="155"/>
      <c r="L109" s="116"/>
      <c r="M109" s="1">
        <v>0.45161290322580644</v>
      </c>
      <c r="N109" s="155">
        <v>67.290322580645167</v>
      </c>
      <c r="O109" s="155">
        <v>6.4516129032258063E-2</v>
      </c>
      <c r="P109" s="116">
        <v>9.612903225806452</v>
      </c>
    </row>
    <row r="110" spans="1:16" ht="15.75" thickBot="1" x14ac:dyDescent="0.3">
      <c r="A110" s="11" t="s">
        <v>462</v>
      </c>
      <c r="B110" s="12"/>
      <c r="C110" s="11"/>
      <c r="D110" s="12"/>
      <c r="E110" s="14">
        <v>657.88709677419342</v>
      </c>
      <c r="F110" s="13">
        <v>115938.17741935486</v>
      </c>
      <c r="G110" s="13">
        <v>93.983870967741979</v>
      </c>
      <c r="H110" s="15">
        <v>16562.596774193553</v>
      </c>
      <c r="I110" s="14">
        <v>704.62903225806429</v>
      </c>
      <c r="J110" s="13">
        <v>123488.24193548389</v>
      </c>
      <c r="K110" s="13">
        <v>100.66129032258067</v>
      </c>
      <c r="L110" s="15">
        <v>17641.177419354837</v>
      </c>
      <c r="M110" s="14">
        <v>668.49999999999989</v>
      </c>
      <c r="N110" s="13">
        <v>116379.85483870965</v>
      </c>
      <c r="O110" s="13">
        <v>95.500000000000028</v>
      </c>
      <c r="P110" s="15">
        <v>16625.693548387098</v>
      </c>
    </row>
    <row r="111" spans="1:16" x14ac:dyDescent="0.25">
      <c r="A111" s="3" t="s">
        <v>463</v>
      </c>
      <c r="B111" s="3" t="s">
        <v>121</v>
      </c>
      <c r="C111" t="s">
        <v>120</v>
      </c>
      <c r="D111">
        <v>1747</v>
      </c>
      <c r="E111" s="1">
        <v>90.548387096774192</v>
      </c>
      <c r="F111" s="155">
        <v>17784.854838709674</v>
      </c>
      <c r="G111" s="155">
        <v>12.935483870967742</v>
      </c>
      <c r="H111" s="116">
        <v>2540.6935483870966</v>
      </c>
      <c r="I111" s="1">
        <v>95.741935483870975</v>
      </c>
      <c r="J111" s="155">
        <v>18615.370967741936</v>
      </c>
      <c r="K111" s="155">
        <v>13.67741935483871</v>
      </c>
      <c r="L111" s="116">
        <v>2659.3387096774195</v>
      </c>
      <c r="M111" s="1">
        <v>92.467741935483872</v>
      </c>
      <c r="N111" s="155">
        <v>18797.596774193549</v>
      </c>
      <c r="O111" s="155">
        <v>13.209677419354838</v>
      </c>
      <c r="P111" s="116">
        <v>2685.3709677419356</v>
      </c>
    </row>
    <row r="112" spans="1:16" x14ac:dyDescent="0.25">
      <c r="A112" s="41"/>
      <c r="B112" s="3" t="s">
        <v>115</v>
      </c>
      <c r="C112" t="s">
        <v>114</v>
      </c>
      <c r="D112">
        <v>1510</v>
      </c>
      <c r="E112" s="1">
        <v>2.032258064516129</v>
      </c>
      <c r="F112" s="155">
        <v>365.80645161290323</v>
      </c>
      <c r="G112" s="155">
        <v>0.29032258064516131</v>
      </c>
      <c r="H112" s="116">
        <v>52.258064516129032</v>
      </c>
      <c r="I112" s="1">
        <v>2.7096774193548385</v>
      </c>
      <c r="J112" s="155">
        <v>487.74193548387092</v>
      </c>
      <c r="K112" s="155">
        <v>0.38709677419354838</v>
      </c>
      <c r="L112" s="116">
        <v>69.677419354838705</v>
      </c>
      <c r="M112" s="1">
        <v>2.032258064516129</v>
      </c>
      <c r="N112" s="155">
        <v>365.80645161290323</v>
      </c>
      <c r="O112" s="155">
        <v>0.29032258064516131</v>
      </c>
      <c r="P112" s="116">
        <v>52.258064516129032</v>
      </c>
    </row>
    <row r="113" spans="1:16" x14ac:dyDescent="0.25">
      <c r="A113" s="41"/>
      <c r="B113" s="3" t="s">
        <v>119</v>
      </c>
      <c r="C113" t="s">
        <v>118</v>
      </c>
      <c r="D113">
        <v>1825</v>
      </c>
      <c r="E113" s="1">
        <v>2.032258064516129</v>
      </c>
      <c r="F113" s="155">
        <v>357.67741935483866</v>
      </c>
      <c r="G113" s="155">
        <v>0.29032258064516131</v>
      </c>
      <c r="H113" s="116">
        <v>51.096774193548384</v>
      </c>
      <c r="I113" s="1">
        <v>1.8064516129032258</v>
      </c>
      <c r="J113" s="155">
        <v>336</v>
      </c>
      <c r="K113" s="155">
        <v>0.25806451612903225</v>
      </c>
      <c r="L113" s="116">
        <v>48</v>
      </c>
      <c r="M113" s="1">
        <v>2.032258064516129</v>
      </c>
      <c r="N113" s="155">
        <v>378</v>
      </c>
      <c r="O113" s="155">
        <v>0.29032258064516131</v>
      </c>
      <c r="P113" s="116">
        <v>54</v>
      </c>
    </row>
    <row r="114" spans="1:16" x14ac:dyDescent="0.25">
      <c r="A114" s="41"/>
      <c r="B114" s="3" t="s">
        <v>131</v>
      </c>
      <c r="C114" t="s">
        <v>130</v>
      </c>
      <c r="D114">
        <v>1618</v>
      </c>
      <c r="E114" s="1">
        <v>7</v>
      </c>
      <c r="F114" s="155">
        <v>1044.3548387096773</v>
      </c>
      <c r="G114" s="155">
        <v>1</v>
      </c>
      <c r="H114" s="116">
        <v>149.19354838709677</v>
      </c>
      <c r="I114" s="1">
        <v>7</v>
      </c>
      <c r="J114" s="155">
        <v>1102.1612903225805</v>
      </c>
      <c r="K114" s="155">
        <v>1</v>
      </c>
      <c r="L114" s="116">
        <v>157.45161290322579</v>
      </c>
      <c r="M114" s="1">
        <v>6.32258064516129</v>
      </c>
      <c r="N114" s="155">
        <v>983.61290322580658</v>
      </c>
      <c r="O114" s="155">
        <v>0.90322580645161288</v>
      </c>
      <c r="P114" s="116">
        <v>140.51612903225808</v>
      </c>
    </row>
    <row r="115" spans="1:16" x14ac:dyDescent="0.25">
      <c r="A115" s="41"/>
      <c r="B115" s="3" t="s">
        <v>271</v>
      </c>
      <c r="C115" t="s">
        <v>270</v>
      </c>
      <c r="D115">
        <v>1588</v>
      </c>
      <c r="E115" s="1">
        <v>30.709677419354836</v>
      </c>
      <c r="F115" s="155">
        <v>5047</v>
      </c>
      <c r="G115" s="155">
        <v>4.387096774193548</v>
      </c>
      <c r="H115" s="116">
        <v>721</v>
      </c>
      <c r="I115" s="1">
        <v>33.983870967741936</v>
      </c>
      <c r="J115" s="155">
        <v>5549.0806451612907</v>
      </c>
      <c r="K115" s="155">
        <v>4.854838709677419</v>
      </c>
      <c r="L115" s="116">
        <v>792.72580645161293</v>
      </c>
      <c r="M115" s="1">
        <v>31.5</v>
      </c>
      <c r="N115" s="155">
        <v>5293.9193548387093</v>
      </c>
      <c r="O115" s="155">
        <v>4.5</v>
      </c>
      <c r="P115" s="116">
        <v>756.27419354838707</v>
      </c>
    </row>
    <row r="116" spans="1:16" x14ac:dyDescent="0.25">
      <c r="A116" s="41"/>
      <c r="B116" s="3" t="s">
        <v>141</v>
      </c>
      <c r="C116" t="s">
        <v>140</v>
      </c>
      <c r="D116">
        <v>1987</v>
      </c>
      <c r="E116" s="1">
        <v>7</v>
      </c>
      <c r="F116" s="155">
        <v>1145.516129032258</v>
      </c>
      <c r="G116" s="155">
        <v>1</v>
      </c>
      <c r="H116" s="116">
        <v>163.64516129032259</v>
      </c>
      <c r="I116" s="1">
        <v>7</v>
      </c>
      <c r="J116" s="155">
        <v>1149.1290322580644</v>
      </c>
      <c r="K116" s="155">
        <v>1</v>
      </c>
      <c r="L116" s="116">
        <v>164.16129032258064</v>
      </c>
      <c r="M116" s="1">
        <v>5.419354838709677</v>
      </c>
      <c r="N116" s="155">
        <v>894.19354838709671</v>
      </c>
      <c r="O116" s="155">
        <v>0.77419354838709675</v>
      </c>
      <c r="P116" s="116">
        <v>127.74193548387096</v>
      </c>
    </row>
    <row r="117" spans="1:16" x14ac:dyDescent="0.25">
      <c r="A117" s="41"/>
      <c r="B117" s="3" t="s">
        <v>107</v>
      </c>
      <c r="C117" t="s">
        <v>106</v>
      </c>
      <c r="D117">
        <v>1846</v>
      </c>
      <c r="E117" s="1">
        <v>2.935483870967742</v>
      </c>
      <c r="F117" s="155">
        <v>402.16129032258067</v>
      </c>
      <c r="G117" s="155">
        <v>0.41935483870967744</v>
      </c>
      <c r="H117" s="116">
        <v>57.451612903225808</v>
      </c>
      <c r="I117" s="1">
        <v>3.161290322580645</v>
      </c>
      <c r="J117" s="155">
        <v>433.09677419354836</v>
      </c>
      <c r="K117" s="155">
        <v>0.45161290322580644</v>
      </c>
      <c r="L117" s="116">
        <v>61.87096774193548</v>
      </c>
      <c r="M117" s="1">
        <v>2.935483870967742</v>
      </c>
      <c r="N117" s="155">
        <v>402.16129032258067</v>
      </c>
      <c r="O117" s="155">
        <v>0.41935483870967744</v>
      </c>
      <c r="P117" s="116">
        <v>57.451612903225808</v>
      </c>
    </row>
    <row r="118" spans="1:16" x14ac:dyDescent="0.25">
      <c r="A118" s="41"/>
      <c r="B118" s="3" t="s">
        <v>157</v>
      </c>
      <c r="C118" t="s">
        <v>156</v>
      </c>
      <c r="D118">
        <v>1825</v>
      </c>
      <c r="E118" s="1">
        <v>19.870967741935484</v>
      </c>
      <c r="F118" s="155">
        <v>3934.9032258064517</v>
      </c>
      <c r="G118" s="155">
        <v>2.838709677419355</v>
      </c>
      <c r="H118" s="116">
        <v>562.12903225806451</v>
      </c>
      <c r="I118" s="1">
        <v>17.951612903225808</v>
      </c>
      <c r="J118" s="155">
        <v>3766.677419354839</v>
      </c>
      <c r="K118" s="155">
        <v>2.564516129032258</v>
      </c>
      <c r="L118" s="116">
        <v>538.09677419354841</v>
      </c>
      <c r="M118" s="1">
        <v>8.9193548387096779</v>
      </c>
      <c r="N118" s="155">
        <v>1672.0967741935483</v>
      </c>
      <c r="O118" s="155">
        <v>1.2741935483870968</v>
      </c>
      <c r="P118" s="116">
        <v>238.87096774193549</v>
      </c>
    </row>
    <row r="119" spans="1:16" x14ac:dyDescent="0.25">
      <c r="A119" s="41"/>
      <c r="B119" s="3" t="s">
        <v>149</v>
      </c>
      <c r="C119" t="s">
        <v>148</v>
      </c>
      <c r="D119">
        <v>1917</v>
      </c>
      <c r="E119" s="1">
        <v>40.870967741935488</v>
      </c>
      <c r="F119" s="155">
        <v>7733.8709677419347</v>
      </c>
      <c r="G119" s="155">
        <v>5.838709677419355</v>
      </c>
      <c r="H119" s="116">
        <v>1104.8387096774193</v>
      </c>
      <c r="I119" s="1">
        <v>41.322580645161288</v>
      </c>
      <c r="J119" s="155">
        <v>7848.0161290322585</v>
      </c>
      <c r="K119" s="155">
        <v>5.903225806451613</v>
      </c>
      <c r="L119" s="116">
        <v>1121.1451612903227</v>
      </c>
      <c r="M119" s="1">
        <v>46.403225806451616</v>
      </c>
      <c r="N119" s="155">
        <v>8820.6774193548372</v>
      </c>
      <c r="O119" s="155">
        <v>6.629032258064516</v>
      </c>
      <c r="P119" s="116">
        <v>1260.0967741935483</v>
      </c>
    </row>
    <row r="120" spans="1:16" x14ac:dyDescent="0.25">
      <c r="A120" s="41"/>
      <c r="B120" s="3" t="s">
        <v>161</v>
      </c>
      <c r="C120" t="s">
        <v>160</v>
      </c>
      <c r="D120">
        <v>1772</v>
      </c>
      <c r="E120" s="1">
        <v>20.435483870967744</v>
      </c>
      <c r="F120" s="155">
        <v>3362.7096774193546</v>
      </c>
      <c r="G120" s="155">
        <v>2.9193548387096775</v>
      </c>
      <c r="H120" s="116">
        <v>480.38709677419354</v>
      </c>
      <c r="I120" s="1">
        <v>20.096774193548388</v>
      </c>
      <c r="J120" s="155">
        <v>3392.0645161290322</v>
      </c>
      <c r="K120" s="155">
        <v>2.870967741935484</v>
      </c>
      <c r="L120" s="116">
        <v>484.58064516129031</v>
      </c>
      <c r="M120" s="1">
        <v>19.08064516129032</v>
      </c>
      <c r="N120" s="155">
        <v>3265.2741935483868</v>
      </c>
      <c r="O120" s="155">
        <v>2.725806451612903</v>
      </c>
      <c r="P120" s="116">
        <v>466.46774193548384</v>
      </c>
    </row>
    <row r="121" spans="1:16" x14ac:dyDescent="0.25">
      <c r="A121" s="41"/>
      <c r="B121" s="3" t="s">
        <v>155</v>
      </c>
      <c r="C121" t="s">
        <v>154</v>
      </c>
      <c r="D121">
        <v>1679</v>
      </c>
      <c r="E121" s="1">
        <v>11.967741935483872</v>
      </c>
      <c r="F121" s="155">
        <v>2358.8870967741937</v>
      </c>
      <c r="G121" s="155">
        <v>1.7096774193548387</v>
      </c>
      <c r="H121" s="116">
        <v>336.98387096774195</v>
      </c>
      <c r="I121" s="1">
        <v>13.548387096774194</v>
      </c>
      <c r="J121" s="155">
        <v>2616.3064516129034</v>
      </c>
      <c r="K121" s="155">
        <v>1.935483870967742</v>
      </c>
      <c r="L121" s="116">
        <v>373.75806451612902</v>
      </c>
      <c r="M121" s="1">
        <v>10.838709677419354</v>
      </c>
      <c r="N121" s="155">
        <v>2045.8064516129032</v>
      </c>
      <c r="O121" s="155">
        <v>1.5483870967741935</v>
      </c>
      <c r="P121" s="116">
        <v>292.25806451612902</v>
      </c>
    </row>
    <row r="122" spans="1:16" x14ac:dyDescent="0.25">
      <c r="A122" s="41"/>
      <c r="B122" s="3" t="s">
        <v>173</v>
      </c>
      <c r="C122" t="s">
        <v>172</v>
      </c>
      <c r="D122">
        <v>1750</v>
      </c>
      <c r="E122" s="1">
        <v>54.645161290322584</v>
      </c>
      <c r="F122" s="155">
        <v>9924.645161290322</v>
      </c>
      <c r="G122" s="155">
        <v>7.806451612903226</v>
      </c>
      <c r="H122" s="116">
        <v>1417.8064516129032</v>
      </c>
      <c r="I122" s="1">
        <v>57.467741935483865</v>
      </c>
      <c r="J122" s="155">
        <v>10504.967741935485</v>
      </c>
      <c r="K122" s="155">
        <v>8.2096774193548381</v>
      </c>
      <c r="L122" s="116">
        <v>1500.7096774193549</v>
      </c>
      <c r="M122" s="1">
        <v>43.129032258064512</v>
      </c>
      <c r="N122" s="155">
        <v>8311.145161290322</v>
      </c>
      <c r="O122" s="155">
        <v>6.161290322580645</v>
      </c>
      <c r="P122" s="116">
        <v>1187.3064516129032</v>
      </c>
    </row>
    <row r="123" spans="1:16" x14ac:dyDescent="0.25">
      <c r="A123" s="41"/>
      <c r="B123" s="3" t="s">
        <v>185</v>
      </c>
      <c r="C123" t="s">
        <v>184</v>
      </c>
      <c r="D123">
        <v>1733</v>
      </c>
      <c r="E123" s="1">
        <v>2.032258064516129</v>
      </c>
      <c r="F123" s="155">
        <v>317.0322580645161</v>
      </c>
      <c r="G123" s="155">
        <v>0.29032258064516131</v>
      </c>
      <c r="H123" s="116">
        <v>45.29032258064516</v>
      </c>
      <c r="I123" s="1">
        <v>2.032258064516129</v>
      </c>
      <c r="J123" s="155">
        <v>322.45161290322579</v>
      </c>
      <c r="K123" s="155">
        <v>0.29032258064516131</v>
      </c>
      <c r="L123" s="116">
        <v>46.064516129032256</v>
      </c>
      <c r="M123" s="1">
        <v>2.032258064516129</v>
      </c>
      <c r="N123" s="155">
        <v>365.80645161290323</v>
      </c>
      <c r="O123" s="155">
        <v>0.29032258064516131</v>
      </c>
      <c r="P123" s="116">
        <v>52.258064516129032</v>
      </c>
    </row>
    <row r="124" spans="1:16" x14ac:dyDescent="0.25">
      <c r="A124" s="41"/>
      <c r="B124" s="3" t="s">
        <v>191</v>
      </c>
      <c r="C124" t="s">
        <v>190</v>
      </c>
      <c r="D124">
        <v>1650</v>
      </c>
      <c r="E124" s="1">
        <v>0.45161290322580644</v>
      </c>
      <c r="F124" s="155">
        <v>70.451612903225808</v>
      </c>
      <c r="G124" s="155">
        <v>6.4516129032258063E-2</v>
      </c>
      <c r="H124" s="116">
        <v>10.064516129032258</v>
      </c>
      <c r="I124" s="1">
        <v>2.032258064516129</v>
      </c>
      <c r="J124" s="155">
        <v>317.0322580645161</v>
      </c>
      <c r="K124" s="155">
        <v>0.29032258064516131</v>
      </c>
      <c r="L124" s="116">
        <v>45.29032258064516</v>
      </c>
      <c r="M124" s="1">
        <v>0.67741935483870963</v>
      </c>
      <c r="N124" s="155">
        <v>105.67741935483872</v>
      </c>
      <c r="O124" s="155">
        <v>9.6774193548387094E-2</v>
      </c>
      <c r="P124" s="116">
        <v>15.096774193548388</v>
      </c>
    </row>
    <row r="125" spans="1:16" x14ac:dyDescent="0.25">
      <c r="A125" s="41"/>
      <c r="B125" s="3" t="s">
        <v>201</v>
      </c>
      <c r="C125" t="s">
        <v>200</v>
      </c>
      <c r="D125">
        <v>1643</v>
      </c>
      <c r="E125" s="1">
        <v>9.935483870967742</v>
      </c>
      <c r="F125" s="155">
        <v>1663.2903225806454</v>
      </c>
      <c r="G125" s="155">
        <v>1.4193548387096775</v>
      </c>
      <c r="H125" s="116">
        <v>237.61290322580646</v>
      </c>
      <c r="I125" s="1">
        <v>7.4516129032258061</v>
      </c>
      <c r="J125" s="155">
        <v>1206.9354838709676</v>
      </c>
      <c r="K125" s="155">
        <v>1.064516129032258</v>
      </c>
      <c r="L125" s="116">
        <v>172.41935483870967</v>
      </c>
      <c r="M125" s="1">
        <v>3.8387096774193545</v>
      </c>
      <c r="N125" s="155">
        <v>690.96774193548379</v>
      </c>
      <c r="O125" s="155">
        <v>0.54838709677419351</v>
      </c>
      <c r="P125" s="116">
        <v>98.709677419354833</v>
      </c>
    </row>
    <row r="126" spans="1:16" x14ac:dyDescent="0.25">
      <c r="A126" s="41"/>
      <c r="B126" s="3" t="s">
        <v>213</v>
      </c>
      <c r="C126" t="s">
        <v>212</v>
      </c>
      <c r="D126">
        <v>1600</v>
      </c>
      <c r="E126" s="1">
        <v>2.032258064516129</v>
      </c>
      <c r="F126" s="155">
        <v>278.41935483870969</v>
      </c>
      <c r="G126" s="155">
        <v>0.29032258064516131</v>
      </c>
      <c r="H126" s="116">
        <v>39.774193548387096</v>
      </c>
      <c r="I126" s="1">
        <v>1.8064516129032258</v>
      </c>
      <c r="J126" s="155">
        <v>247.48387096774192</v>
      </c>
      <c r="K126" s="155">
        <v>0.25806451612903225</v>
      </c>
      <c r="L126" s="116">
        <v>35.354838709677416</v>
      </c>
      <c r="M126" s="1">
        <v>2.032258064516129</v>
      </c>
      <c r="N126" s="155">
        <v>278.41935483870969</v>
      </c>
      <c r="O126" s="155">
        <v>0.29032258064516131</v>
      </c>
      <c r="P126" s="116">
        <v>39.774193548387096</v>
      </c>
    </row>
    <row r="127" spans="1:16" x14ac:dyDescent="0.25">
      <c r="A127" s="41"/>
      <c r="B127" s="3" t="s">
        <v>217</v>
      </c>
      <c r="C127" t="s">
        <v>216</v>
      </c>
      <c r="D127">
        <v>1591</v>
      </c>
      <c r="E127" s="1">
        <v>25.29032258064516</v>
      </c>
      <c r="F127" s="155">
        <v>4307.4838709677424</v>
      </c>
      <c r="G127" s="155">
        <v>3.6129032258064515</v>
      </c>
      <c r="H127" s="116">
        <v>615.35483870967744</v>
      </c>
      <c r="I127" s="1">
        <v>28</v>
      </c>
      <c r="J127" s="155">
        <v>4913.5483870967737</v>
      </c>
      <c r="K127" s="155">
        <v>4</v>
      </c>
      <c r="L127" s="116">
        <v>701.93548387096769</v>
      </c>
      <c r="M127" s="1">
        <v>25.516129032258064</v>
      </c>
      <c r="N127" s="155">
        <v>4508</v>
      </c>
      <c r="O127" s="155">
        <v>3.6451612903225805</v>
      </c>
      <c r="P127" s="116">
        <v>644</v>
      </c>
    </row>
    <row r="128" spans="1:16" x14ac:dyDescent="0.25">
      <c r="A128" s="41"/>
      <c r="B128" s="3" t="s">
        <v>219</v>
      </c>
      <c r="C128" t="s">
        <v>218</v>
      </c>
      <c r="D128">
        <v>1965</v>
      </c>
      <c r="E128" s="1">
        <v>2.032258064516129</v>
      </c>
      <c r="F128" s="155">
        <v>278.41935483870969</v>
      </c>
      <c r="G128" s="155">
        <v>0.29032258064516131</v>
      </c>
      <c r="H128" s="116">
        <v>39.774193548387096</v>
      </c>
      <c r="I128" s="1">
        <v>1.8064516129032258</v>
      </c>
      <c r="J128" s="155">
        <v>247.48387096774192</v>
      </c>
      <c r="K128" s="155">
        <v>0.25806451612903225</v>
      </c>
      <c r="L128" s="116">
        <v>35.354838709677416</v>
      </c>
      <c r="M128" s="1">
        <v>2.032258064516129</v>
      </c>
      <c r="N128" s="155">
        <v>278.41935483870969</v>
      </c>
      <c r="O128" s="155">
        <v>0.29032258064516131</v>
      </c>
      <c r="P128" s="116">
        <v>39.774193548387096</v>
      </c>
    </row>
    <row r="129" spans="1:16" x14ac:dyDescent="0.25">
      <c r="A129" s="41"/>
      <c r="B129" s="3" t="s">
        <v>233</v>
      </c>
      <c r="C129" t="s">
        <v>232</v>
      </c>
      <c r="D129">
        <v>1687</v>
      </c>
      <c r="E129" s="1">
        <v>2.032258064516129</v>
      </c>
      <c r="F129" s="155">
        <v>317.0322580645161</v>
      </c>
      <c r="G129" s="155">
        <v>0.29032258064516131</v>
      </c>
      <c r="H129" s="116">
        <v>45.29032258064516</v>
      </c>
      <c r="I129" s="1">
        <v>1.8064516129032258</v>
      </c>
      <c r="J129" s="155">
        <v>281.80645161290323</v>
      </c>
      <c r="K129" s="155">
        <v>0.25806451612903225</v>
      </c>
      <c r="L129" s="116">
        <v>40.258064516129032</v>
      </c>
      <c r="M129" s="1">
        <v>2.032258064516129</v>
      </c>
      <c r="N129" s="155">
        <v>330.58064516129031</v>
      </c>
      <c r="O129" s="155">
        <v>0.29032258064516131</v>
      </c>
      <c r="P129" s="116">
        <v>47.225806451612904</v>
      </c>
    </row>
    <row r="130" spans="1:16" x14ac:dyDescent="0.25">
      <c r="A130" s="41"/>
      <c r="B130" s="3" t="s">
        <v>151</v>
      </c>
      <c r="C130" t="s">
        <v>150</v>
      </c>
      <c r="D130">
        <v>1521</v>
      </c>
      <c r="E130" s="1">
        <v>42.903225806451616</v>
      </c>
      <c r="F130" s="155">
        <v>7303.4838709677415</v>
      </c>
      <c r="G130" s="155">
        <v>6.129032258064516</v>
      </c>
      <c r="H130" s="116">
        <v>1043.3548387096773</v>
      </c>
      <c r="I130" s="1">
        <v>51.370967741935488</v>
      </c>
      <c r="J130" s="155">
        <v>8656.4032258064526</v>
      </c>
      <c r="K130" s="155">
        <v>7.338709677419355</v>
      </c>
      <c r="L130" s="116">
        <v>1236.6290322580646</v>
      </c>
      <c r="M130" s="1">
        <v>54.306451612903224</v>
      </c>
      <c r="N130" s="155">
        <v>9336.5322580645152</v>
      </c>
      <c r="O130" s="155">
        <v>7.758064516129032</v>
      </c>
      <c r="P130" s="116">
        <v>1333.7903225806451</v>
      </c>
    </row>
    <row r="131" spans="1:16" x14ac:dyDescent="0.25">
      <c r="A131" s="41"/>
      <c r="B131" s="3" t="s">
        <v>398</v>
      </c>
      <c r="C131" t="s">
        <v>397</v>
      </c>
      <c r="D131">
        <v>1507</v>
      </c>
      <c r="E131" s="1">
        <v>27.548387096774192</v>
      </c>
      <c r="F131" s="155">
        <v>5606.322580645161</v>
      </c>
      <c r="G131" s="155">
        <v>3.935483870967742</v>
      </c>
      <c r="H131" s="116">
        <v>800.90322580645159</v>
      </c>
      <c r="I131" s="1">
        <v>28.451612903225808</v>
      </c>
      <c r="J131" s="155">
        <v>5824.2258064516127</v>
      </c>
      <c r="K131" s="155">
        <v>4.064516129032258</v>
      </c>
      <c r="L131" s="116">
        <v>832.0322580645161</v>
      </c>
      <c r="M131" s="1">
        <v>24.161290322580644</v>
      </c>
      <c r="N131" s="155">
        <v>4450.8709677419356</v>
      </c>
      <c r="O131" s="155">
        <v>3.4516129032258065</v>
      </c>
      <c r="P131" s="116">
        <v>635.83870967741939</v>
      </c>
    </row>
    <row r="132" spans="1:16" x14ac:dyDescent="0.25">
      <c r="A132" s="41"/>
      <c r="B132" s="3" t="s">
        <v>259</v>
      </c>
      <c r="C132" t="s">
        <v>258</v>
      </c>
      <c r="D132">
        <v>1524</v>
      </c>
      <c r="E132" s="1">
        <v>17.387096774193548</v>
      </c>
      <c r="F132" s="155">
        <v>2928.7096774193546</v>
      </c>
      <c r="G132" s="155">
        <v>2.4838709677419355</v>
      </c>
      <c r="H132" s="116">
        <v>418.38709677419354</v>
      </c>
      <c r="I132" s="1">
        <v>17.387096774193548</v>
      </c>
      <c r="J132" s="155">
        <v>2736.322580645161</v>
      </c>
      <c r="K132" s="155">
        <v>2.4838709677419355</v>
      </c>
      <c r="L132" s="116">
        <v>390.90322580645159</v>
      </c>
      <c r="M132" s="1">
        <v>26.193548387096772</v>
      </c>
      <c r="N132" s="155">
        <v>4528.322580645161</v>
      </c>
      <c r="O132" s="155">
        <v>3.7419354838709675</v>
      </c>
      <c r="P132" s="116">
        <v>646.90322580645159</v>
      </c>
    </row>
    <row r="133" spans="1:16" x14ac:dyDescent="0.25">
      <c r="A133" s="41"/>
      <c r="B133" s="3" t="s">
        <v>273</v>
      </c>
      <c r="C133" t="s">
        <v>272</v>
      </c>
      <c r="D133">
        <v>1501</v>
      </c>
      <c r="E133" s="1">
        <v>15.016129032258064</v>
      </c>
      <c r="F133" s="155">
        <v>2561.0967741935483</v>
      </c>
      <c r="G133" s="155">
        <v>2.1451612903225805</v>
      </c>
      <c r="H133" s="116">
        <v>365.87096774193549</v>
      </c>
      <c r="I133" s="1">
        <v>17.838709677419356</v>
      </c>
      <c r="J133" s="155">
        <v>3134.8709677419351</v>
      </c>
      <c r="K133" s="155">
        <v>2.5483870967741935</v>
      </c>
      <c r="L133" s="116">
        <v>447.83870967741933</v>
      </c>
      <c r="M133" s="1">
        <v>20.661290322580644</v>
      </c>
      <c r="N133" s="155">
        <v>3491.3064516129034</v>
      </c>
      <c r="O133" s="155">
        <v>2.9516129032258065</v>
      </c>
      <c r="P133" s="116">
        <v>498.75806451612902</v>
      </c>
    </row>
    <row r="134" spans="1:16" x14ac:dyDescent="0.25">
      <c r="A134" s="41"/>
      <c r="B134" s="3" t="s">
        <v>153</v>
      </c>
      <c r="C134" t="s">
        <v>152</v>
      </c>
      <c r="D134">
        <v>1515</v>
      </c>
      <c r="E134" s="1">
        <v>88.064516129032256</v>
      </c>
      <c r="F134" s="155">
        <v>15759.145161290324</v>
      </c>
      <c r="G134" s="155">
        <v>12.580645161290322</v>
      </c>
      <c r="H134" s="116">
        <v>2251.3064516129034</v>
      </c>
      <c r="I134" s="1">
        <v>90.096774193548384</v>
      </c>
      <c r="J134" s="155">
        <v>16209.629032258064</v>
      </c>
      <c r="K134" s="155">
        <v>12.870967741935484</v>
      </c>
      <c r="L134" s="116">
        <v>2315.6612903225805</v>
      </c>
      <c r="M134" s="1">
        <v>89.645161290322577</v>
      </c>
      <c r="N134" s="155">
        <v>15646.693548387095</v>
      </c>
      <c r="O134" s="155">
        <v>12.806451612903226</v>
      </c>
      <c r="P134" s="116">
        <v>2235.2419354838707</v>
      </c>
    </row>
    <row r="135" spans="1:16" x14ac:dyDescent="0.25">
      <c r="A135" s="41"/>
      <c r="B135" s="3" t="s">
        <v>304</v>
      </c>
      <c r="C135" t="s">
        <v>303</v>
      </c>
      <c r="D135">
        <v>1910</v>
      </c>
      <c r="E135" s="1">
        <v>9.935483870967742</v>
      </c>
      <c r="F135" s="155">
        <v>1576.1290322580644</v>
      </c>
      <c r="G135" s="155">
        <v>1.4193548387096775</v>
      </c>
      <c r="H135" s="116">
        <v>225.16129032258064</v>
      </c>
      <c r="I135" s="1">
        <v>15.354838709677418</v>
      </c>
      <c r="J135" s="155">
        <v>2429.4516129032259</v>
      </c>
      <c r="K135" s="155">
        <v>2.193548387096774</v>
      </c>
      <c r="L135" s="116">
        <v>347.06451612903226</v>
      </c>
      <c r="M135" s="1">
        <v>13.096774193548386</v>
      </c>
      <c r="N135" s="155">
        <v>2257.8387096774195</v>
      </c>
      <c r="O135" s="155">
        <v>1.8709677419354838</v>
      </c>
      <c r="P135" s="116">
        <v>322.54838709677421</v>
      </c>
    </row>
    <row r="136" spans="1:16" x14ac:dyDescent="0.25">
      <c r="A136" s="41"/>
      <c r="B136" s="3" t="s">
        <v>348</v>
      </c>
      <c r="C136" t="s">
        <v>347</v>
      </c>
      <c r="D136">
        <v>1594</v>
      </c>
      <c r="E136" s="1">
        <v>2.032258064516129</v>
      </c>
      <c r="F136" s="155">
        <v>317.0322580645161</v>
      </c>
      <c r="G136" s="155">
        <v>0.29032258064516131</v>
      </c>
      <c r="H136" s="116">
        <v>45.29032258064516</v>
      </c>
      <c r="I136" s="1">
        <v>1.8064516129032258</v>
      </c>
      <c r="J136" s="155">
        <v>281.80645161290323</v>
      </c>
      <c r="K136" s="155">
        <v>0.25806451612903225</v>
      </c>
      <c r="L136" s="116">
        <v>40.258064516129032</v>
      </c>
      <c r="M136" s="1">
        <v>2.032258064516129</v>
      </c>
      <c r="N136" s="155">
        <v>317.0322580645161</v>
      </c>
      <c r="O136" s="155">
        <v>0.29032258064516131</v>
      </c>
      <c r="P136" s="116">
        <v>45.29032258064516</v>
      </c>
    </row>
    <row r="137" spans="1:16" x14ac:dyDescent="0.25">
      <c r="A137" s="41"/>
      <c r="B137" s="3" t="s">
        <v>243</v>
      </c>
      <c r="C137" t="s">
        <v>242</v>
      </c>
      <c r="D137">
        <v>1624</v>
      </c>
      <c r="E137" s="1">
        <v>7</v>
      </c>
      <c r="F137" s="155">
        <v>1084.0967741935483</v>
      </c>
      <c r="G137" s="155">
        <v>1</v>
      </c>
      <c r="H137" s="116">
        <v>154.87096774193549</v>
      </c>
      <c r="I137" s="1">
        <v>7</v>
      </c>
      <c r="J137" s="155">
        <v>1066.0322580645161</v>
      </c>
      <c r="K137" s="155">
        <v>1</v>
      </c>
      <c r="L137" s="116">
        <v>152.29032258064515</v>
      </c>
      <c r="M137" s="1">
        <v>8.241935483870968</v>
      </c>
      <c r="N137" s="155">
        <v>1497.0967741935483</v>
      </c>
      <c r="O137" s="155">
        <v>1.1774193548387097</v>
      </c>
      <c r="P137" s="116">
        <v>213.87096774193549</v>
      </c>
    </row>
    <row r="138" spans="1:16" x14ac:dyDescent="0.25">
      <c r="A138" s="41"/>
      <c r="B138" s="3" t="s">
        <v>360</v>
      </c>
      <c r="C138" t="s">
        <v>359</v>
      </c>
      <c r="D138">
        <v>1984</v>
      </c>
      <c r="E138" s="1">
        <v>24.274193548387096</v>
      </c>
      <c r="F138" s="155">
        <v>4266.3870967741932</v>
      </c>
      <c r="G138" s="155">
        <v>3.467741935483871</v>
      </c>
      <c r="H138" s="116">
        <v>609.48387096774195</v>
      </c>
      <c r="I138" s="1">
        <v>19.758064516129032</v>
      </c>
      <c r="J138" s="155">
        <v>3778.7580645161293</v>
      </c>
      <c r="K138" s="155">
        <v>2.8225806451612905</v>
      </c>
      <c r="L138" s="116">
        <v>539.82258064516134</v>
      </c>
      <c r="M138" s="1">
        <v>14.225806451612904</v>
      </c>
      <c r="N138" s="155">
        <v>2491.5483870967741</v>
      </c>
      <c r="O138" s="155">
        <v>2.032258064516129</v>
      </c>
      <c r="P138" s="116">
        <v>355.93548387096774</v>
      </c>
    </row>
    <row r="139" spans="1:16" x14ac:dyDescent="0.25">
      <c r="A139" s="41"/>
      <c r="B139" s="3" t="s">
        <v>227</v>
      </c>
      <c r="C139" t="s">
        <v>226</v>
      </c>
      <c r="D139">
        <v>1740</v>
      </c>
      <c r="E139" s="1">
        <v>2.032258064516129</v>
      </c>
      <c r="F139" s="155">
        <v>317.0322580645161</v>
      </c>
      <c r="G139" s="155">
        <v>0.29032258064516131</v>
      </c>
      <c r="H139" s="116">
        <v>45.29032258064516</v>
      </c>
      <c r="I139" s="1">
        <v>2.032258064516129</v>
      </c>
      <c r="J139" s="155">
        <v>317.0322580645161</v>
      </c>
      <c r="K139" s="155">
        <v>0.29032258064516131</v>
      </c>
      <c r="L139" s="116">
        <v>45.29032258064516</v>
      </c>
      <c r="M139" s="1">
        <v>2.032258064516129</v>
      </c>
      <c r="N139" s="155">
        <v>337.35483870967744</v>
      </c>
      <c r="O139" s="155">
        <v>0.29032258064516131</v>
      </c>
      <c r="P139" s="116">
        <v>48.193548387096776</v>
      </c>
    </row>
    <row r="140" spans="1:16" x14ac:dyDescent="0.25">
      <c r="A140" s="41"/>
      <c r="B140" s="3" t="s">
        <v>171</v>
      </c>
      <c r="C140" t="s">
        <v>170</v>
      </c>
      <c r="D140">
        <v>1695</v>
      </c>
      <c r="E140" s="1">
        <v>1.8064516129032258</v>
      </c>
      <c r="F140" s="155">
        <v>281.80645161290323</v>
      </c>
      <c r="G140" s="155">
        <v>0.25806451612903225</v>
      </c>
      <c r="H140" s="116">
        <v>40.258064516129032</v>
      </c>
      <c r="I140" s="1">
        <v>1.8064516129032258</v>
      </c>
      <c r="J140" s="155">
        <v>281.80645161290323</v>
      </c>
      <c r="K140" s="155">
        <v>0.25806451612903225</v>
      </c>
      <c r="L140" s="116">
        <v>40.258064516129032</v>
      </c>
      <c r="M140" s="1">
        <v>0.67741935483870963</v>
      </c>
      <c r="N140" s="155">
        <v>105.67741935483872</v>
      </c>
      <c r="O140" s="155">
        <v>9.6774193548387094E-2</v>
      </c>
      <c r="P140" s="116">
        <v>15.096774193548388</v>
      </c>
    </row>
    <row r="141" spans="1:16" x14ac:dyDescent="0.25">
      <c r="A141" s="41"/>
      <c r="B141" s="3" t="s">
        <v>420</v>
      </c>
      <c r="C141" t="s">
        <v>419</v>
      </c>
      <c r="D141">
        <v>1944</v>
      </c>
      <c r="E141" s="1">
        <v>30.709677419354836</v>
      </c>
      <c r="F141" s="155">
        <v>5751.0645161290322</v>
      </c>
      <c r="G141" s="155">
        <v>4.387096774193548</v>
      </c>
      <c r="H141" s="116">
        <v>821.58064516129036</v>
      </c>
      <c r="I141" s="1">
        <v>32.290322580645167</v>
      </c>
      <c r="J141" s="155">
        <v>5681.5161290322576</v>
      </c>
      <c r="K141" s="155">
        <v>4.612903225806452</v>
      </c>
      <c r="L141" s="116">
        <v>811.64516129032256</v>
      </c>
      <c r="M141" s="1">
        <v>27.096774193548388</v>
      </c>
      <c r="N141" s="155">
        <v>5715.8387096774186</v>
      </c>
      <c r="O141" s="155">
        <v>3.870967741935484</v>
      </c>
      <c r="P141" s="116">
        <v>816.54838709677415</v>
      </c>
    </row>
    <row r="142" spans="1:16" x14ac:dyDescent="0.25">
      <c r="A142" s="41"/>
      <c r="B142" s="3" t="s">
        <v>421</v>
      </c>
      <c r="C142" t="s">
        <v>419</v>
      </c>
      <c r="D142">
        <v>1905</v>
      </c>
      <c r="E142" s="1"/>
      <c r="F142" s="155"/>
      <c r="G142" s="155"/>
      <c r="H142" s="116"/>
      <c r="I142" s="1"/>
      <c r="J142" s="155"/>
      <c r="K142" s="155"/>
      <c r="L142" s="116"/>
      <c r="M142" s="1">
        <v>2.258064516129032</v>
      </c>
      <c r="N142" s="155">
        <v>426.77419354838707</v>
      </c>
      <c r="O142" s="155">
        <v>0.32258064516129031</v>
      </c>
      <c r="P142" s="116">
        <v>60.967741935483872</v>
      </c>
    </row>
    <row r="143" spans="1:16" ht="15.75" thickBot="1" x14ac:dyDescent="0.3">
      <c r="A143" s="41"/>
      <c r="B143" s="3" t="s">
        <v>382</v>
      </c>
      <c r="C143" t="s">
        <v>381</v>
      </c>
      <c r="D143">
        <v>1555</v>
      </c>
      <c r="E143" s="1">
        <v>2.032258064516129</v>
      </c>
      <c r="F143" s="155">
        <v>278.41935483870969</v>
      </c>
      <c r="G143" s="155">
        <v>0.29032258064516131</v>
      </c>
      <c r="H143" s="116">
        <v>39.774193548387096</v>
      </c>
      <c r="I143" s="1">
        <v>2.258064516129032</v>
      </c>
      <c r="J143" s="155">
        <v>320.41935483870969</v>
      </c>
      <c r="K143" s="155">
        <v>0.32258064516129031</v>
      </c>
      <c r="L143" s="116">
        <v>45.774193548387096</v>
      </c>
      <c r="M143" s="1">
        <v>1.3548387096774193</v>
      </c>
      <c r="N143" s="155">
        <v>185.61290322580646</v>
      </c>
      <c r="O143" s="155">
        <v>0.19354838709677419</v>
      </c>
      <c r="P143" s="116">
        <v>26.516129032258064</v>
      </c>
    </row>
    <row r="144" spans="1:16" ht="15.75" thickBot="1" x14ac:dyDescent="0.3">
      <c r="A144" s="11" t="s">
        <v>464</v>
      </c>
      <c r="B144" s="12"/>
      <c r="C144" s="69"/>
      <c r="D144" s="70"/>
      <c r="E144" s="14">
        <v>604.5967741935483</v>
      </c>
      <c r="F144" s="13">
        <v>108725.24193548385</v>
      </c>
      <c r="G144" s="13">
        <v>86.370967741935516</v>
      </c>
      <c r="H144" s="15">
        <v>15532.177419354841</v>
      </c>
      <c r="I144" s="14">
        <v>634.17741935483855</v>
      </c>
      <c r="J144" s="13">
        <v>114055.62903225808</v>
      </c>
      <c r="K144" s="13">
        <v>90.596774193548413</v>
      </c>
      <c r="L144" s="15">
        <v>16293.66129032258</v>
      </c>
      <c r="M144" s="14">
        <v>595.22580645161304</v>
      </c>
      <c r="N144" s="13">
        <v>108576.66129032259</v>
      </c>
      <c r="O144" s="13">
        <v>85.032258064516142</v>
      </c>
      <c r="P144" s="15">
        <v>15510.951612903227</v>
      </c>
    </row>
    <row r="145" spans="1:16" x14ac:dyDescent="0.25">
      <c r="A145" s="3" t="s">
        <v>465</v>
      </c>
      <c r="B145" s="3" t="s">
        <v>113</v>
      </c>
      <c r="C145" t="s">
        <v>112</v>
      </c>
      <c r="D145">
        <v>2304</v>
      </c>
      <c r="E145" s="1">
        <v>0.45161290322580644</v>
      </c>
      <c r="F145" s="155">
        <v>76.096774193548384</v>
      </c>
      <c r="G145" s="155">
        <v>6.4516129032258063E-2</v>
      </c>
      <c r="H145" s="116">
        <v>10.870967741935484</v>
      </c>
      <c r="I145" s="1">
        <v>2.032258064516129</v>
      </c>
      <c r="J145" s="155">
        <v>346.72580645161293</v>
      </c>
      <c r="K145" s="155">
        <v>0.29032258064516131</v>
      </c>
      <c r="L145" s="116">
        <v>49.532258064516128</v>
      </c>
      <c r="M145" s="1">
        <v>1.8064516129032258</v>
      </c>
      <c r="N145" s="155">
        <v>312.9677419354839</v>
      </c>
      <c r="O145" s="155">
        <v>0.25806451612903225</v>
      </c>
      <c r="P145" s="116">
        <v>44.70967741935484</v>
      </c>
    </row>
    <row r="146" spans="1:16" x14ac:dyDescent="0.25">
      <c r="A146" s="41"/>
      <c r="B146" s="3" t="s">
        <v>205</v>
      </c>
      <c r="C146" t="s">
        <v>204</v>
      </c>
      <c r="D146">
        <v>2298</v>
      </c>
      <c r="E146" s="1">
        <v>2.935483870967742</v>
      </c>
      <c r="F146" s="155">
        <v>402.16129032258067</v>
      </c>
      <c r="G146" s="155">
        <v>0.41935483870967744</v>
      </c>
      <c r="H146" s="116">
        <v>57.451612903225808</v>
      </c>
      <c r="I146" s="1">
        <v>3.161290322580645</v>
      </c>
      <c r="J146" s="155">
        <v>433.09677419354836</v>
      </c>
      <c r="K146" s="155">
        <v>0.45161290322580644</v>
      </c>
      <c r="L146" s="116">
        <v>61.87096774193548</v>
      </c>
      <c r="M146" s="1">
        <v>2.935483870967742</v>
      </c>
      <c r="N146" s="155">
        <v>402.16129032258067</v>
      </c>
      <c r="O146" s="155">
        <v>0.41935483870967744</v>
      </c>
      <c r="P146" s="116">
        <v>57.451612903225808</v>
      </c>
    </row>
    <row r="147" spans="1:16" x14ac:dyDescent="0.25">
      <c r="A147" s="41"/>
      <c r="B147" s="3" t="s">
        <v>137</v>
      </c>
      <c r="C147" t="s">
        <v>136</v>
      </c>
      <c r="D147">
        <v>2381</v>
      </c>
      <c r="E147" s="1">
        <v>31.161290322580641</v>
      </c>
      <c r="F147" s="155">
        <v>5375.5483870967737</v>
      </c>
      <c r="G147" s="155">
        <v>4.4516129032258061</v>
      </c>
      <c r="H147" s="116">
        <v>767.93548387096769</v>
      </c>
      <c r="I147" s="1">
        <v>30.822580645161292</v>
      </c>
      <c r="J147" s="155">
        <v>5361.7741935483873</v>
      </c>
      <c r="K147" s="155">
        <v>4.403225806451613</v>
      </c>
      <c r="L147" s="116">
        <v>765.9677419354839</v>
      </c>
      <c r="M147" s="1">
        <v>25.967741935483868</v>
      </c>
      <c r="N147" s="155">
        <v>4828.645161290322</v>
      </c>
      <c r="O147" s="155">
        <v>3.7096774193548385</v>
      </c>
      <c r="P147" s="116">
        <v>689.80645161290317</v>
      </c>
    </row>
    <row r="148" spans="1:16" x14ac:dyDescent="0.25">
      <c r="A148" s="41"/>
      <c r="B148" s="3" t="s">
        <v>125</v>
      </c>
      <c r="C148" t="s">
        <v>124</v>
      </c>
      <c r="D148">
        <v>2106</v>
      </c>
      <c r="E148" s="1">
        <v>35.112903225806456</v>
      </c>
      <c r="F148" s="155">
        <v>6054.8870967741932</v>
      </c>
      <c r="G148" s="155">
        <v>5.0161290322580649</v>
      </c>
      <c r="H148" s="116">
        <v>864.98387096774195</v>
      </c>
      <c r="I148" s="1">
        <v>35.338709677419359</v>
      </c>
      <c r="J148" s="155">
        <v>6394.8387096774186</v>
      </c>
      <c r="K148" s="155">
        <v>5.0483870967741939</v>
      </c>
      <c r="L148" s="116">
        <v>913.54838709677415</v>
      </c>
      <c r="M148" s="1">
        <v>32.967741935483872</v>
      </c>
      <c r="N148" s="155">
        <v>5652.1612903225814</v>
      </c>
      <c r="O148" s="155">
        <v>4.709677419354839</v>
      </c>
      <c r="P148" s="116">
        <v>807.45161290322585</v>
      </c>
    </row>
    <row r="149" spans="1:16" x14ac:dyDescent="0.25">
      <c r="A149" s="41"/>
      <c r="B149" s="3" t="s">
        <v>147</v>
      </c>
      <c r="C149" t="s">
        <v>146</v>
      </c>
      <c r="D149">
        <v>2006</v>
      </c>
      <c r="E149" s="1"/>
      <c r="F149" s="155"/>
      <c r="G149" s="155"/>
      <c r="H149" s="116"/>
      <c r="I149" s="1"/>
      <c r="J149" s="155"/>
      <c r="K149" s="155"/>
      <c r="L149" s="116"/>
      <c r="M149" s="1">
        <v>3.8387096774193545</v>
      </c>
      <c r="N149" s="155">
        <v>698.64516129032268</v>
      </c>
      <c r="O149" s="155">
        <v>0.54838709677419351</v>
      </c>
      <c r="P149" s="116">
        <v>99.806451612903231</v>
      </c>
    </row>
    <row r="150" spans="1:16" x14ac:dyDescent="0.25">
      <c r="A150" s="41"/>
      <c r="B150" s="3" t="s">
        <v>368</v>
      </c>
      <c r="C150" t="s">
        <v>367</v>
      </c>
      <c r="D150">
        <v>2089</v>
      </c>
      <c r="E150" s="1">
        <v>7</v>
      </c>
      <c r="F150" s="155">
        <v>1372</v>
      </c>
      <c r="G150" s="155">
        <v>1</v>
      </c>
      <c r="H150" s="116">
        <v>196</v>
      </c>
      <c r="I150" s="1">
        <v>7</v>
      </c>
      <c r="J150" s="155">
        <v>1372</v>
      </c>
      <c r="K150" s="155">
        <v>1</v>
      </c>
      <c r="L150" s="116">
        <v>196</v>
      </c>
      <c r="M150" s="1">
        <v>7</v>
      </c>
      <c r="N150" s="155">
        <v>1372</v>
      </c>
      <c r="O150" s="155">
        <v>1</v>
      </c>
      <c r="P150" s="116">
        <v>196</v>
      </c>
    </row>
    <row r="151" spans="1:16" x14ac:dyDescent="0.25">
      <c r="A151" s="41"/>
      <c r="B151" s="3" t="s">
        <v>277</v>
      </c>
      <c r="C151" t="s">
        <v>276</v>
      </c>
      <c r="D151">
        <v>2227</v>
      </c>
      <c r="E151" s="1">
        <v>63</v>
      </c>
      <c r="F151" s="155">
        <v>11127.741935483871</v>
      </c>
      <c r="G151" s="155">
        <v>9</v>
      </c>
      <c r="H151" s="116">
        <v>1589.6774193548388</v>
      </c>
      <c r="I151" s="1">
        <v>58.483870967741936</v>
      </c>
      <c r="J151" s="155">
        <v>10332.451612903225</v>
      </c>
      <c r="K151" s="155">
        <v>8.3548387096774199</v>
      </c>
      <c r="L151" s="116">
        <v>1476.0645161290322</v>
      </c>
      <c r="M151" s="1">
        <v>52.161290322580641</v>
      </c>
      <c r="N151" s="155">
        <v>9047.9516129032254</v>
      </c>
      <c r="O151" s="155">
        <v>7.4516129032258061</v>
      </c>
      <c r="P151" s="116">
        <v>1292.5645161290322</v>
      </c>
    </row>
    <row r="152" spans="1:16" x14ac:dyDescent="0.25">
      <c r="A152" s="41"/>
      <c r="B152" s="3" t="s">
        <v>187</v>
      </c>
      <c r="C152" t="s">
        <v>186</v>
      </c>
      <c r="D152">
        <v>2174</v>
      </c>
      <c r="E152" s="1">
        <v>25.629032258064516</v>
      </c>
      <c r="F152" s="155">
        <v>4577.8870967741932</v>
      </c>
      <c r="G152" s="155">
        <v>3.661290322580645</v>
      </c>
      <c r="H152" s="116">
        <v>653.98387096774195</v>
      </c>
      <c r="I152" s="1">
        <v>22.58064516129032</v>
      </c>
      <c r="J152" s="155">
        <v>4111.0322580645161</v>
      </c>
      <c r="K152" s="155">
        <v>3.225806451612903</v>
      </c>
      <c r="L152" s="116">
        <v>587.29032258064512</v>
      </c>
      <c r="M152" s="1">
        <v>14.79032258064516</v>
      </c>
      <c r="N152" s="155">
        <v>2809.483870967742</v>
      </c>
      <c r="O152" s="155">
        <v>2.1129032258064515</v>
      </c>
      <c r="P152" s="116">
        <v>401.35483870967744</v>
      </c>
    </row>
    <row r="153" spans="1:16" x14ac:dyDescent="0.25">
      <c r="A153" s="41"/>
      <c r="B153" s="3" t="s">
        <v>366</v>
      </c>
      <c r="C153" t="s">
        <v>365</v>
      </c>
      <c r="D153">
        <v>2066</v>
      </c>
      <c r="E153" s="1">
        <v>20.435483870967744</v>
      </c>
      <c r="F153" s="155">
        <v>3636.3870967741937</v>
      </c>
      <c r="G153" s="155">
        <v>2.9193548387096775</v>
      </c>
      <c r="H153" s="116">
        <v>519.48387096774195</v>
      </c>
      <c r="I153" s="1">
        <v>18.177419354838708</v>
      </c>
      <c r="J153" s="155">
        <v>3139.1612903225805</v>
      </c>
      <c r="K153" s="155">
        <v>2.596774193548387</v>
      </c>
      <c r="L153" s="116">
        <v>448.45161290322579</v>
      </c>
      <c r="M153" s="1">
        <v>17.387096774193548</v>
      </c>
      <c r="N153" s="155">
        <v>3229.0322580645161</v>
      </c>
      <c r="O153" s="155">
        <v>2.4838709677419355</v>
      </c>
      <c r="P153" s="116">
        <v>461.29032258064518</v>
      </c>
    </row>
    <row r="154" spans="1:16" x14ac:dyDescent="0.25">
      <c r="A154" s="41"/>
      <c r="B154" s="3" t="s">
        <v>275</v>
      </c>
      <c r="C154" t="s">
        <v>274</v>
      </c>
      <c r="D154">
        <v>2248</v>
      </c>
      <c r="E154" s="1">
        <v>72.145161290322577</v>
      </c>
      <c r="F154" s="155">
        <v>13270.306451612903</v>
      </c>
      <c r="G154" s="155">
        <v>10.306451612903226</v>
      </c>
      <c r="H154" s="116">
        <v>1895.758064516129</v>
      </c>
      <c r="I154" s="1">
        <v>69.435483870967744</v>
      </c>
      <c r="J154" s="155">
        <v>12770.258064516129</v>
      </c>
      <c r="K154" s="155">
        <v>9.9193548387096779</v>
      </c>
      <c r="L154" s="116">
        <v>1824.3225806451612</v>
      </c>
      <c r="M154" s="1">
        <v>48.096774193548384</v>
      </c>
      <c r="N154" s="155">
        <v>8787.2580645161288</v>
      </c>
      <c r="O154" s="155">
        <v>6.870967741935484</v>
      </c>
      <c r="P154" s="116">
        <v>1255.3225806451612</v>
      </c>
    </row>
    <row r="155" spans="1:16" x14ac:dyDescent="0.25">
      <c r="A155" s="41"/>
      <c r="B155" s="3" t="s">
        <v>291</v>
      </c>
      <c r="C155" t="s">
        <v>290</v>
      </c>
      <c r="D155">
        <v>2039</v>
      </c>
      <c r="E155" s="1">
        <v>24.274193548387096</v>
      </c>
      <c r="F155" s="155">
        <v>4758.7580645161297</v>
      </c>
      <c r="G155" s="155">
        <v>3.467741935483871</v>
      </c>
      <c r="H155" s="116">
        <v>679.82258064516134</v>
      </c>
      <c r="I155" s="1">
        <v>25.403225806451612</v>
      </c>
      <c r="J155" s="155">
        <v>5195.4677419354839</v>
      </c>
      <c r="K155" s="155">
        <v>3.629032258064516</v>
      </c>
      <c r="L155" s="116">
        <v>742.20967741935488</v>
      </c>
      <c r="M155" s="1">
        <v>23.483870967741936</v>
      </c>
      <c r="N155" s="155">
        <v>4193.677419354839</v>
      </c>
      <c r="O155" s="155">
        <v>3.3548387096774195</v>
      </c>
      <c r="P155" s="116">
        <v>599.09677419354841</v>
      </c>
    </row>
    <row r="156" spans="1:16" x14ac:dyDescent="0.25">
      <c r="A156" s="41"/>
      <c r="B156" s="3" t="s">
        <v>255</v>
      </c>
      <c r="C156" t="s">
        <v>254</v>
      </c>
      <c r="D156">
        <v>2175</v>
      </c>
      <c r="E156" s="1">
        <v>35.225806451612904</v>
      </c>
      <c r="F156" s="155">
        <v>6582.9354838709678</v>
      </c>
      <c r="G156" s="155">
        <v>5.032258064516129</v>
      </c>
      <c r="H156" s="116">
        <v>940.41935483870964</v>
      </c>
      <c r="I156" s="1">
        <v>33.645161290322584</v>
      </c>
      <c r="J156" s="155">
        <v>6192.7419354838703</v>
      </c>
      <c r="K156" s="155">
        <v>4.806451612903226</v>
      </c>
      <c r="L156" s="116">
        <v>884.67741935483866</v>
      </c>
      <c r="M156" s="1">
        <v>27.548387096774192</v>
      </c>
      <c r="N156" s="155">
        <v>5215.2258064516127</v>
      </c>
      <c r="O156" s="155">
        <v>3.935483870967742</v>
      </c>
      <c r="P156" s="116">
        <v>745.0322580645161</v>
      </c>
    </row>
    <row r="157" spans="1:16" x14ac:dyDescent="0.25">
      <c r="A157" s="41"/>
      <c r="B157" s="3" t="s">
        <v>279</v>
      </c>
      <c r="C157" t="s">
        <v>278</v>
      </c>
      <c r="D157">
        <v>2155</v>
      </c>
      <c r="E157" s="1">
        <v>2.032258064516129</v>
      </c>
      <c r="F157" s="155">
        <v>278.41935483870969</v>
      </c>
      <c r="G157" s="155">
        <v>0.29032258064516131</v>
      </c>
      <c r="H157" s="116">
        <v>39.774193548387096</v>
      </c>
      <c r="I157" s="1">
        <v>2.032258064516129</v>
      </c>
      <c r="J157" s="155">
        <v>278.41935483870969</v>
      </c>
      <c r="K157" s="155">
        <v>0.29032258064516131</v>
      </c>
      <c r="L157" s="116">
        <v>39.774193548387096</v>
      </c>
      <c r="M157" s="1">
        <v>2.032258064516129</v>
      </c>
      <c r="N157" s="155">
        <v>278.41935483870969</v>
      </c>
      <c r="O157" s="155">
        <v>0.29032258064516131</v>
      </c>
      <c r="P157" s="116">
        <v>39.774193548387096</v>
      </c>
    </row>
    <row r="158" spans="1:16" x14ac:dyDescent="0.25">
      <c r="A158" s="41"/>
      <c r="B158" s="3" t="s">
        <v>299</v>
      </c>
      <c r="C158" t="s">
        <v>298</v>
      </c>
      <c r="D158">
        <v>2176</v>
      </c>
      <c r="E158" s="1">
        <v>28.903225806451612</v>
      </c>
      <c r="F158" s="155">
        <v>5486.4193548387093</v>
      </c>
      <c r="G158" s="155">
        <v>4.129032258064516</v>
      </c>
      <c r="H158" s="116">
        <v>783.77419354838707</v>
      </c>
      <c r="I158" s="1">
        <v>31.387096774193544</v>
      </c>
      <c r="J158" s="155">
        <v>6077.354838709678</v>
      </c>
      <c r="K158" s="155">
        <v>4.4838709677419351</v>
      </c>
      <c r="L158" s="116">
        <v>868.19354838709683</v>
      </c>
      <c r="M158" s="1">
        <v>20.887096774193548</v>
      </c>
      <c r="N158" s="155">
        <v>4011.9032258064517</v>
      </c>
      <c r="O158" s="155">
        <v>2.9838709677419355</v>
      </c>
      <c r="P158" s="116">
        <v>573.12903225806451</v>
      </c>
    </row>
    <row r="159" spans="1:16" x14ac:dyDescent="0.25">
      <c r="A159" s="41"/>
      <c r="B159" s="3" t="s">
        <v>310</v>
      </c>
      <c r="C159" t="s">
        <v>309</v>
      </c>
      <c r="D159">
        <v>2027</v>
      </c>
      <c r="E159" s="1">
        <v>13.435483870967742</v>
      </c>
      <c r="F159" s="155">
        <v>2295.6612903225805</v>
      </c>
      <c r="G159" s="155">
        <v>1.9193548387096775</v>
      </c>
      <c r="H159" s="116">
        <v>327.95161290322579</v>
      </c>
      <c r="I159" s="1">
        <v>10.048387096774194</v>
      </c>
      <c r="J159" s="155">
        <v>1705.516129032258</v>
      </c>
      <c r="K159" s="155">
        <v>1.435483870967742</v>
      </c>
      <c r="L159" s="116">
        <v>243.64516129032259</v>
      </c>
      <c r="M159" s="1">
        <v>5.7580645161290329</v>
      </c>
      <c r="N159" s="155">
        <v>992.87096774193549</v>
      </c>
      <c r="O159" s="155">
        <v>0.82258064516129037</v>
      </c>
      <c r="P159" s="116">
        <v>141.83870967741936</v>
      </c>
    </row>
    <row r="160" spans="1:16" x14ac:dyDescent="0.25">
      <c r="A160" s="41"/>
      <c r="B160" s="3" t="s">
        <v>318</v>
      </c>
      <c r="C160" t="s">
        <v>317</v>
      </c>
      <c r="D160">
        <v>2087</v>
      </c>
      <c r="E160" s="1">
        <v>2.935483870967742</v>
      </c>
      <c r="F160" s="155">
        <v>402.16129032258067</v>
      </c>
      <c r="G160" s="155">
        <v>0.41935483870967744</v>
      </c>
      <c r="H160" s="116">
        <v>57.451612903225808</v>
      </c>
      <c r="I160" s="1">
        <v>3.161290322580645</v>
      </c>
      <c r="J160" s="155">
        <v>433.09677419354836</v>
      </c>
      <c r="K160" s="155">
        <v>0.45161290322580644</v>
      </c>
      <c r="L160" s="116">
        <v>61.87096774193548</v>
      </c>
      <c r="M160" s="1">
        <v>6.5483870967741931</v>
      </c>
      <c r="N160" s="155">
        <v>1069.8709677419356</v>
      </c>
      <c r="O160" s="155">
        <v>0.93548387096774188</v>
      </c>
      <c r="P160" s="116">
        <v>152.83870967741936</v>
      </c>
    </row>
    <row r="161" spans="1:16" x14ac:dyDescent="0.25">
      <c r="A161" s="41"/>
      <c r="B161" s="3" t="s">
        <v>189</v>
      </c>
      <c r="C161" t="s">
        <v>188</v>
      </c>
      <c r="D161">
        <v>2070</v>
      </c>
      <c r="E161" s="1">
        <v>2.032258064516129</v>
      </c>
      <c r="F161" s="155">
        <v>278.41935483870969</v>
      </c>
      <c r="G161" s="155">
        <v>0.29032258064516131</v>
      </c>
      <c r="H161" s="116">
        <v>39.774193548387096</v>
      </c>
      <c r="I161" s="1">
        <v>1.8064516129032258</v>
      </c>
      <c r="J161" s="155">
        <v>247.48387096774192</v>
      </c>
      <c r="K161" s="155">
        <v>0.25806451612903225</v>
      </c>
      <c r="L161" s="116">
        <v>35.354838709677416</v>
      </c>
      <c r="M161" s="1">
        <v>2.032258064516129</v>
      </c>
      <c r="N161" s="155">
        <v>278.41935483870969</v>
      </c>
      <c r="O161" s="155">
        <v>0.29032258064516131</v>
      </c>
      <c r="P161" s="116">
        <v>39.774193548387096</v>
      </c>
    </row>
    <row r="162" spans="1:16" x14ac:dyDescent="0.25">
      <c r="A162" s="41"/>
      <c r="B162" s="3" t="s">
        <v>358</v>
      </c>
      <c r="C162" t="s">
        <v>357</v>
      </c>
      <c r="D162">
        <v>2120</v>
      </c>
      <c r="E162" s="1">
        <v>2.032258064516129</v>
      </c>
      <c r="F162" s="155">
        <v>278.41935483870969</v>
      </c>
      <c r="G162" s="155">
        <v>0.29032258064516131</v>
      </c>
      <c r="H162" s="116">
        <v>39.774193548387096</v>
      </c>
      <c r="I162" s="1">
        <v>2.032258064516129</v>
      </c>
      <c r="J162" s="155">
        <v>278.41935483870969</v>
      </c>
      <c r="K162" s="155">
        <v>0.29032258064516131</v>
      </c>
      <c r="L162" s="116">
        <v>39.774193548387096</v>
      </c>
      <c r="M162" s="1">
        <v>2.032258064516129</v>
      </c>
      <c r="N162" s="155">
        <v>278.41935483870969</v>
      </c>
      <c r="O162" s="155">
        <v>0.29032258064516131</v>
      </c>
      <c r="P162" s="116">
        <v>39.774193548387096</v>
      </c>
    </row>
    <row r="163" spans="1:16" x14ac:dyDescent="0.25">
      <c r="A163" s="41"/>
      <c r="B163" s="3" t="s">
        <v>402</v>
      </c>
      <c r="C163" t="s">
        <v>401</v>
      </c>
      <c r="D163">
        <v>2239</v>
      </c>
      <c r="E163" s="1">
        <v>12.419354838709678</v>
      </c>
      <c r="F163" s="155">
        <v>2788.0322580645161</v>
      </c>
      <c r="G163" s="155">
        <v>1.7741935483870968</v>
      </c>
      <c r="H163" s="116">
        <v>398.29032258064518</v>
      </c>
      <c r="I163" s="1">
        <v>9.935483870967742</v>
      </c>
      <c r="J163" s="155">
        <v>2385.1935483870966</v>
      </c>
      <c r="K163" s="155">
        <v>1.4193548387096775</v>
      </c>
      <c r="L163" s="116">
        <v>340.74193548387098</v>
      </c>
      <c r="M163" s="1">
        <v>10.612903225806452</v>
      </c>
      <c r="N163" s="155">
        <v>1913.7096774193546</v>
      </c>
      <c r="O163" s="155">
        <v>1.5161290322580645</v>
      </c>
      <c r="P163" s="116">
        <v>273.38709677419354</v>
      </c>
    </row>
    <row r="164" spans="1:16" x14ac:dyDescent="0.25">
      <c r="A164" s="41"/>
      <c r="B164" s="3" t="s">
        <v>372</v>
      </c>
      <c r="C164" t="s">
        <v>371</v>
      </c>
      <c r="D164">
        <v>2242</v>
      </c>
      <c r="E164" s="1"/>
      <c r="F164" s="155"/>
      <c r="G164" s="155"/>
      <c r="H164" s="116"/>
      <c r="I164" s="1"/>
      <c r="J164" s="155"/>
      <c r="K164" s="155"/>
      <c r="L164" s="116"/>
      <c r="M164" s="1">
        <v>0.90322580645161288</v>
      </c>
      <c r="N164" s="155">
        <v>117.41935483870967</v>
      </c>
      <c r="O164" s="155">
        <v>0.12903225806451613</v>
      </c>
      <c r="P164" s="116">
        <v>16.774193548387096</v>
      </c>
    </row>
    <row r="165" spans="1:16" x14ac:dyDescent="0.25">
      <c r="A165" s="41"/>
      <c r="B165" s="3" t="s">
        <v>427</v>
      </c>
      <c r="C165" t="s">
        <v>426</v>
      </c>
      <c r="D165">
        <v>2232</v>
      </c>
      <c r="E165" s="1">
        <v>2.935483870967742</v>
      </c>
      <c r="F165" s="155">
        <v>528.38709677419354</v>
      </c>
      <c r="G165" s="155">
        <v>0.41935483870967744</v>
      </c>
      <c r="H165" s="116">
        <v>75.483870967741936</v>
      </c>
      <c r="I165" s="1">
        <v>2.935483870967742</v>
      </c>
      <c r="J165" s="155">
        <v>528.38709677419354</v>
      </c>
      <c r="K165" s="155">
        <v>0.41935483870967744</v>
      </c>
      <c r="L165" s="116">
        <v>75.483870967741936</v>
      </c>
      <c r="M165" s="1">
        <v>2.935483870967742</v>
      </c>
      <c r="N165" s="155">
        <v>528.38709677419354</v>
      </c>
      <c r="O165" s="155">
        <v>0.41935483870967744</v>
      </c>
      <c r="P165" s="116">
        <v>75.483870967741936</v>
      </c>
    </row>
    <row r="166" spans="1:16" ht="15.75" thickBot="1" x14ac:dyDescent="0.3">
      <c r="A166" s="41"/>
      <c r="B166" s="3" t="s">
        <v>429</v>
      </c>
      <c r="C166" t="s">
        <v>428</v>
      </c>
      <c r="D166">
        <v>2145</v>
      </c>
      <c r="E166" s="1">
        <v>4.064516129032258</v>
      </c>
      <c r="F166" s="155">
        <v>536.51612903225805</v>
      </c>
      <c r="G166" s="155">
        <v>0.58064516129032262</v>
      </c>
      <c r="H166" s="116">
        <v>76.645161290322577</v>
      </c>
      <c r="I166" s="1">
        <v>4.064516129032258</v>
      </c>
      <c r="J166" s="155">
        <v>536.51612903225805</v>
      </c>
      <c r="K166" s="155">
        <v>0.58064516129032262</v>
      </c>
      <c r="L166" s="116">
        <v>76.645161290322577</v>
      </c>
      <c r="M166" s="1">
        <v>2.032258064516129</v>
      </c>
      <c r="N166" s="155">
        <v>384.09677419354836</v>
      </c>
      <c r="O166" s="155">
        <v>0.29032258064516131</v>
      </c>
      <c r="P166" s="116">
        <v>54.87096774193548</v>
      </c>
    </row>
    <row r="167" spans="1:16" ht="15.75" thickBot="1" x14ac:dyDescent="0.3">
      <c r="A167" s="11" t="s">
        <v>466</v>
      </c>
      <c r="B167" s="12"/>
      <c r="C167" s="69"/>
      <c r="D167" s="70"/>
      <c r="E167" s="14">
        <v>388.16129032258073</v>
      </c>
      <c r="F167" s="13">
        <v>70107.145161290333</v>
      </c>
      <c r="G167" s="13">
        <v>55.451612903225801</v>
      </c>
      <c r="H167" s="15">
        <v>10015.3064516129</v>
      </c>
      <c r="I167" s="14">
        <v>373.48387096774201</v>
      </c>
      <c r="J167" s="13">
        <v>68119.935483870955</v>
      </c>
      <c r="K167" s="13">
        <v>53.354838709677423</v>
      </c>
      <c r="L167" s="15">
        <v>9731.4193548387102</v>
      </c>
      <c r="M167" s="14">
        <v>313.75806451612914</v>
      </c>
      <c r="N167" s="13">
        <v>56402.725806451628</v>
      </c>
      <c r="O167" s="13">
        <v>44.822580645161295</v>
      </c>
      <c r="P167" s="15">
        <v>8057.5322580645161</v>
      </c>
    </row>
    <row r="168" spans="1:16" x14ac:dyDescent="0.25">
      <c r="A168" s="41" t="s">
        <v>467</v>
      </c>
      <c r="B168" s="3" t="s">
        <v>386</v>
      </c>
      <c r="C168" t="s">
        <v>385</v>
      </c>
      <c r="D168">
        <v>5356</v>
      </c>
      <c r="E168" s="1">
        <v>4.17741935483871</v>
      </c>
      <c r="F168" s="155">
        <v>1172.7258064516129</v>
      </c>
      <c r="G168" s="155">
        <v>0.59677419354838712</v>
      </c>
      <c r="H168" s="116">
        <v>167.53225806451613</v>
      </c>
      <c r="I168" s="1">
        <v>2.935483870967742</v>
      </c>
      <c r="J168" s="155">
        <v>816.0645161290322</v>
      </c>
      <c r="K168" s="155">
        <v>0.41935483870967744</v>
      </c>
      <c r="L168" s="116">
        <v>116.58064516129032</v>
      </c>
      <c r="M168" s="1">
        <v>4.17741935483871</v>
      </c>
      <c r="N168" s="155">
        <v>1177.5806451612902</v>
      </c>
      <c r="O168" s="155">
        <v>0.59677419354838712</v>
      </c>
      <c r="P168" s="116">
        <v>168.2258064516129</v>
      </c>
    </row>
    <row r="169" spans="1:16" x14ac:dyDescent="0.25">
      <c r="B169" s="3" t="s">
        <v>406</v>
      </c>
      <c r="C169" t="s">
        <v>405</v>
      </c>
      <c r="D169">
        <v>5443</v>
      </c>
      <c r="E169" s="1">
        <v>2.1451612903225805</v>
      </c>
      <c r="F169" s="155">
        <v>620.51612903225805</v>
      </c>
      <c r="G169" s="155">
        <v>0.30645161290322581</v>
      </c>
      <c r="H169" s="116">
        <v>88.645161290322577</v>
      </c>
      <c r="I169" s="1"/>
      <c r="J169" s="155"/>
      <c r="K169" s="155"/>
      <c r="L169" s="116"/>
      <c r="M169" s="1">
        <v>2.032258064516129</v>
      </c>
      <c r="N169" s="155">
        <v>608.32258064516134</v>
      </c>
      <c r="O169" s="155">
        <v>0.29032258064516131</v>
      </c>
      <c r="P169" s="116">
        <v>86.903225806451616</v>
      </c>
    </row>
    <row r="170" spans="1:16" x14ac:dyDescent="0.25">
      <c r="A170" s="41"/>
      <c r="B170" s="3" t="s">
        <v>392</v>
      </c>
      <c r="C170" t="s">
        <v>391</v>
      </c>
      <c r="D170">
        <v>5584</v>
      </c>
      <c r="E170" s="1">
        <v>2.4838709677419355</v>
      </c>
      <c r="F170" s="155">
        <v>704.29032258064512</v>
      </c>
      <c r="G170" s="155">
        <v>0.35483870967741937</v>
      </c>
      <c r="H170" s="116">
        <v>100.61290322580645</v>
      </c>
      <c r="I170" s="1">
        <v>1.8064516129032258</v>
      </c>
      <c r="J170" s="155">
        <v>505.35483870967738</v>
      </c>
      <c r="K170" s="155">
        <v>0.25806451612903225</v>
      </c>
      <c r="L170" s="116">
        <v>72.193548387096769</v>
      </c>
      <c r="M170" s="1">
        <v>2.258064516129032</v>
      </c>
      <c r="N170" s="155">
        <v>639.03225806451621</v>
      </c>
      <c r="O170" s="155">
        <v>0.32258064516129031</v>
      </c>
      <c r="P170" s="116">
        <v>91.290322580645167</v>
      </c>
    </row>
    <row r="171" spans="1:16" x14ac:dyDescent="0.25">
      <c r="A171" s="41"/>
      <c r="B171" s="3" t="s">
        <v>207</v>
      </c>
      <c r="C171" t="s">
        <v>206</v>
      </c>
      <c r="D171">
        <v>2762</v>
      </c>
      <c r="E171" s="1">
        <v>28.56451612903226</v>
      </c>
      <c r="F171" s="155">
        <v>7219.9354838709678</v>
      </c>
      <c r="G171" s="155">
        <v>4.080645161290323</v>
      </c>
      <c r="H171" s="116">
        <v>1031.4193548387098</v>
      </c>
      <c r="I171" s="1">
        <v>27.887096774193548</v>
      </c>
      <c r="J171" s="155">
        <v>7031.6129032258068</v>
      </c>
      <c r="K171" s="155">
        <v>3.9838709677419355</v>
      </c>
      <c r="L171" s="116">
        <v>1004.516129032258</v>
      </c>
      <c r="M171" s="1">
        <v>26.532258064516132</v>
      </c>
      <c r="N171" s="155">
        <v>6654.9677419354839</v>
      </c>
      <c r="O171" s="155">
        <v>3.7903225806451615</v>
      </c>
      <c r="P171" s="116">
        <v>950.70967741935488</v>
      </c>
    </row>
    <row r="172" spans="1:16" x14ac:dyDescent="0.25">
      <c r="A172" s="41"/>
      <c r="B172" s="3" t="s">
        <v>416</v>
      </c>
      <c r="C172" t="s">
        <v>415</v>
      </c>
      <c r="D172">
        <v>6004</v>
      </c>
      <c r="E172" s="1">
        <v>8.806451612903226</v>
      </c>
      <c r="F172" s="155">
        <v>2595.983870967742</v>
      </c>
      <c r="G172" s="155">
        <v>1.2580645161290323</v>
      </c>
      <c r="H172" s="116">
        <v>370.85483870967744</v>
      </c>
      <c r="I172" s="1">
        <v>7</v>
      </c>
      <c r="J172" s="155">
        <v>2037</v>
      </c>
      <c r="K172" s="155">
        <v>1</v>
      </c>
      <c r="L172" s="116">
        <v>291</v>
      </c>
      <c r="M172" s="1">
        <v>7.225806451612903</v>
      </c>
      <c r="N172" s="155">
        <v>2082.7258064516132</v>
      </c>
      <c r="O172" s="155">
        <v>1.032258064516129</v>
      </c>
      <c r="P172" s="116">
        <v>297.53225806451616</v>
      </c>
    </row>
    <row r="173" spans="1:16" x14ac:dyDescent="0.25">
      <c r="A173" s="41"/>
      <c r="B173" s="3" t="s">
        <v>229</v>
      </c>
      <c r="C173" t="s">
        <v>228</v>
      </c>
      <c r="D173">
        <v>2717</v>
      </c>
      <c r="E173" s="1">
        <v>7</v>
      </c>
      <c r="F173" s="155">
        <v>1225</v>
      </c>
      <c r="G173" s="155">
        <v>1</v>
      </c>
      <c r="H173" s="116">
        <v>175</v>
      </c>
      <c r="I173" s="1">
        <v>7</v>
      </c>
      <c r="J173" s="155">
        <v>1225</v>
      </c>
      <c r="K173" s="155">
        <v>1</v>
      </c>
      <c r="L173" s="116">
        <v>175</v>
      </c>
      <c r="M173" s="1">
        <v>7</v>
      </c>
      <c r="N173" s="155">
        <v>1225</v>
      </c>
      <c r="O173" s="155">
        <v>1</v>
      </c>
      <c r="P173" s="116">
        <v>175</v>
      </c>
    </row>
    <row r="174" spans="1:16" x14ac:dyDescent="0.25">
      <c r="A174" s="41"/>
      <c r="B174" s="3" t="s">
        <v>441</v>
      </c>
      <c r="C174" t="s">
        <v>440</v>
      </c>
      <c r="D174">
        <v>5253</v>
      </c>
      <c r="E174" s="1">
        <v>2.935483870967742</v>
      </c>
      <c r="F174" s="155">
        <v>992.19354838709683</v>
      </c>
      <c r="G174" s="155">
        <v>0.41935483870967744</v>
      </c>
      <c r="H174" s="116">
        <v>141.74193548387098</v>
      </c>
      <c r="I174" s="1">
        <v>3.161290322580645</v>
      </c>
      <c r="J174" s="155">
        <v>1068.516129032258</v>
      </c>
      <c r="K174" s="155">
        <v>0.45161290322580644</v>
      </c>
      <c r="L174" s="116">
        <v>152.64516129032259</v>
      </c>
      <c r="M174" s="1"/>
      <c r="N174" s="155"/>
      <c r="O174" s="155"/>
      <c r="P174" s="116"/>
    </row>
    <row r="175" spans="1:16" x14ac:dyDescent="0.25">
      <c r="A175" s="41"/>
      <c r="B175" s="3" t="s">
        <v>396</v>
      </c>
      <c r="C175" t="s">
        <v>395</v>
      </c>
      <c r="D175">
        <v>5230</v>
      </c>
      <c r="E175" s="1">
        <v>17.838709677419356</v>
      </c>
      <c r="F175" s="155">
        <v>5135.2903225806449</v>
      </c>
      <c r="G175" s="155">
        <v>2.5483870967741935</v>
      </c>
      <c r="H175" s="116">
        <v>733.61290322580646</v>
      </c>
      <c r="I175" s="1">
        <v>13.548387096774194</v>
      </c>
      <c r="J175" s="155">
        <v>4006.483870967742</v>
      </c>
      <c r="K175" s="155">
        <v>1.935483870967742</v>
      </c>
      <c r="L175" s="116">
        <v>572.35483870967744</v>
      </c>
      <c r="M175" s="1">
        <v>14</v>
      </c>
      <c r="N175" s="155">
        <v>4209.9354838709678</v>
      </c>
      <c r="O175" s="155">
        <v>2</v>
      </c>
      <c r="P175" s="116">
        <v>601.41935483870964</v>
      </c>
    </row>
    <row r="176" spans="1:16" x14ac:dyDescent="0.25">
      <c r="A176" s="41"/>
      <c r="B176" s="3" t="s">
        <v>235</v>
      </c>
      <c r="C176" t="s">
        <v>234</v>
      </c>
      <c r="D176">
        <v>2818</v>
      </c>
      <c r="E176" s="1">
        <v>7</v>
      </c>
      <c r="F176" s="155">
        <v>1225</v>
      </c>
      <c r="G176" s="155">
        <v>1</v>
      </c>
      <c r="H176" s="116">
        <v>175</v>
      </c>
      <c r="I176" s="1">
        <v>7</v>
      </c>
      <c r="J176" s="155">
        <v>1225</v>
      </c>
      <c r="K176" s="155">
        <v>1</v>
      </c>
      <c r="L176" s="116">
        <v>175</v>
      </c>
      <c r="M176" s="1">
        <v>7</v>
      </c>
      <c r="N176" s="155">
        <v>1225</v>
      </c>
      <c r="O176" s="155">
        <v>1</v>
      </c>
      <c r="P176" s="116">
        <v>175</v>
      </c>
    </row>
    <row r="177" spans="1:16" x14ac:dyDescent="0.25">
      <c r="A177" s="41"/>
      <c r="B177" s="3" t="s">
        <v>221</v>
      </c>
      <c r="C177" t="s">
        <v>220</v>
      </c>
      <c r="D177">
        <v>2695</v>
      </c>
      <c r="E177" s="1">
        <v>14</v>
      </c>
      <c r="F177" s="155">
        <v>2548</v>
      </c>
      <c r="G177" s="155">
        <v>2</v>
      </c>
      <c r="H177" s="116">
        <v>364</v>
      </c>
      <c r="I177" s="1">
        <v>14</v>
      </c>
      <c r="J177" s="155">
        <v>2548</v>
      </c>
      <c r="K177" s="155">
        <v>2</v>
      </c>
      <c r="L177" s="116">
        <v>364</v>
      </c>
      <c r="M177" s="1">
        <v>14</v>
      </c>
      <c r="N177" s="155">
        <v>2548</v>
      </c>
      <c r="O177" s="155">
        <v>2</v>
      </c>
      <c r="P177" s="116">
        <v>364</v>
      </c>
    </row>
    <row r="178" spans="1:16" ht="15.75" thickBot="1" x14ac:dyDescent="0.3">
      <c r="A178" s="41"/>
      <c r="B178" s="3" t="s">
        <v>404</v>
      </c>
      <c r="C178" t="s">
        <v>403</v>
      </c>
      <c r="D178">
        <v>2917</v>
      </c>
      <c r="E178" s="1">
        <v>5.080645161290323</v>
      </c>
      <c r="F178" s="155">
        <v>865.51612903225805</v>
      </c>
      <c r="G178" s="155">
        <v>0.72580645161290325</v>
      </c>
      <c r="H178" s="116">
        <v>123.64516129032258</v>
      </c>
      <c r="I178" s="1">
        <v>4.967741935483871</v>
      </c>
      <c r="J178" s="155">
        <v>850.38709677419354</v>
      </c>
      <c r="K178" s="155">
        <v>0.70967741935483875</v>
      </c>
      <c r="L178" s="116">
        <v>121.48387096774194</v>
      </c>
      <c r="M178" s="1">
        <v>4.967741935483871</v>
      </c>
      <c r="N178" s="155">
        <v>805</v>
      </c>
      <c r="O178" s="155">
        <v>0.70967741935483875</v>
      </c>
      <c r="P178" s="116">
        <v>115</v>
      </c>
    </row>
    <row r="179" spans="1:16" ht="15.75" thickBot="1" x14ac:dyDescent="0.3">
      <c r="A179" s="11" t="s">
        <v>468</v>
      </c>
      <c r="B179" s="11"/>
      <c r="C179" s="69"/>
      <c r="D179" s="12"/>
      <c r="E179" s="14">
        <v>100.03225806451613</v>
      </c>
      <c r="F179" s="13">
        <v>24304.451612903227</v>
      </c>
      <c r="G179" s="13">
        <v>14.290322580645164</v>
      </c>
      <c r="H179" s="15">
        <v>3472.0645161290322</v>
      </c>
      <c r="I179" s="14">
        <v>89.306451612903231</v>
      </c>
      <c r="J179" s="13">
        <v>21313.419354838708</v>
      </c>
      <c r="K179" s="13">
        <v>12.75806451612903</v>
      </c>
      <c r="L179" s="15">
        <v>3044.7741935483873</v>
      </c>
      <c r="M179" s="14">
        <v>89.193548387096769</v>
      </c>
      <c r="N179" s="13">
        <v>21175.56451612903</v>
      </c>
      <c r="O179" s="13">
        <v>12.741935483870966</v>
      </c>
      <c r="P179" s="15">
        <v>3025.0806451612902</v>
      </c>
    </row>
    <row r="180" spans="1:16" ht="15.75" thickBot="1" x14ac:dyDescent="0.3">
      <c r="A180" s="72" t="s">
        <v>69</v>
      </c>
      <c r="B180" s="28"/>
      <c r="C180" s="72"/>
      <c r="D180" s="106"/>
      <c r="E180" s="117">
        <v>3702.0967741935488</v>
      </c>
      <c r="F180" s="107">
        <v>629669.75806451612</v>
      </c>
      <c r="G180" s="107">
        <v>528.87096774193571</v>
      </c>
      <c r="H180" s="108">
        <v>89952.822580645225</v>
      </c>
      <c r="I180" s="117">
        <v>3836.6774193548413</v>
      </c>
      <c r="J180" s="107">
        <v>656144.43548387149</v>
      </c>
      <c r="K180" s="107">
        <v>548.09677419354841</v>
      </c>
      <c r="L180" s="108">
        <v>93734.919354838697</v>
      </c>
      <c r="M180" s="117">
        <v>3660.661290322581</v>
      </c>
      <c r="N180" s="107">
        <v>629329.3548387097</v>
      </c>
      <c r="O180" s="107">
        <v>522.95161290322631</v>
      </c>
      <c r="P180" s="108">
        <v>89904.193548387208</v>
      </c>
    </row>
  </sheetData>
  <mergeCells count="6">
    <mergeCell ref="A5:B5"/>
    <mergeCell ref="E4:H4"/>
    <mergeCell ref="I4:L4"/>
    <mergeCell ref="M4:P4"/>
    <mergeCell ref="A4:B4"/>
    <mergeCell ref="C4:D4"/>
  </mergeCells>
  <phoneticPr fontId="16" type="noConversion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03CB-A5CF-4AC8-9604-898A86FFB69A}">
  <dimension ref="A1:O195"/>
  <sheetViews>
    <sheetView topLeftCell="A159" workbookViewId="0">
      <selection activeCell="E3" sqref="E3"/>
    </sheetView>
  </sheetViews>
  <sheetFormatPr defaultRowHeight="15" x14ac:dyDescent="0.25"/>
  <cols>
    <col min="1" max="1" width="31.28515625" bestFit="1" customWidth="1"/>
    <col min="2" max="2" width="8" bestFit="1" customWidth="1"/>
    <col min="3" max="15" width="13.7109375" bestFit="1" customWidth="1"/>
  </cols>
  <sheetData>
    <row r="1" spans="1:15" ht="18.75" x14ac:dyDescent="0.3">
      <c r="A1" s="18" t="s">
        <v>452</v>
      </c>
      <c r="O1" s="57">
        <v>45658</v>
      </c>
    </row>
    <row r="2" spans="1:15" x14ac:dyDescent="0.25">
      <c r="A2" s="19" t="s">
        <v>453</v>
      </c>
    </row>
    <row r="4" spans="1:15" ht="15.75" thickBot="1" x14ac:dyDescent="0.3"/>
    <row r="5" spans="1:15" ht="15.75" thickBot="1" x14ac:dyDescent="0.3">
      <c r="A5" s="160" t="s">
        <v>4</v>
      </c>
      <c r="B5" s="160"/>
      <c r="C5" s="160" t="s">
        <v>509</v>
      </c>
      <c r="D5" s="160"/>
      <c r="E5" s="160"/>
      <c r="F5" s="160"/>
      <c r="G5" s="160"/>
      <c r="H5" s="160"/>
      <c r="I5" s="160"/>
      <c r="J5" s="160"/>
      <c r="K5" s="161"/>
      <c r="L5" s="161"/>
      <c r="M5" s="161"/>
      <c r="N5" s="161"/>
      <c r="O5" s="162"/>
    </row>
    <row r="6" spans="1:15" ht="15.75" thickBot="1" x14ac:dyDescent="0.3">
      <c r="A6" s="121" t="s">
        <v>103</v>
      </c>
      <c r="B6" s="110" t="s">
        <v>87</v>
      </c>
      <c r="C6" s="163">
        <v>45292</v>
      </c>
      <c r="D6" s="163">
        <v>45323</v>
      </c>
      <c r="E6" s="163">
        <v>45352</v>
      </c>
      <c r="F6" s="163">
        <v>45383</v>
      </c>
      <c r="G6" s="163">
        <v>45413</v>
      </c>
      <c r="H6" s="163">
        <v>45444</v>
      </c>
      <c r="I6" s="163">
        <v>45474</v>
      </c>
      <c r="J6" s="163">
        <v>45505</v>
      </c>
      <c r="K6" s="163">
        <v>45536</v>
      </c>
      <c r="L6" s="163">
        <v>45566</v>
      </c>
      <c r="M6" s="163">
        <v>45597</v>
      </c>
      <c r="N6" s="163">
        <v>45627</v>
      </c>
      <c r="O6" s="164">
        <v>45658</v>
      </c>
    </row>
    <row r="7" spans="1:15" x14ac:dyDescent="0.25">
      <c r="A7" s="88" t="s">
        <v>106</v>
      </c>
      <c r="B7" t="s">
        <v>107</v>
      </c>
      <c r="C7" s="2">
        <v>402.16129032258067</v>
      </c>
      <c r="D7" s="2">
        <v>429.89655172413796</v>
      </c>
      <c r="E7" s="2">
        <v>402.16129032258067</v>
      </c>
      <c r="F7" s="2">
        <v>415.56666666666666</v>
      </c>
      <c r="G7" s="2">
        <v>402.16129032258067</v>
      </c>
      <c r="H7" s="2">
        <v>415.56666666666666</v>
      </c>
      <c r="I7" s="2">
        <v>402.16129032258067</v>
      </c>
      <c r="J7" s="2">
        <v>402.16129032258067</v>
      </c>
      <c r="K7" s="2">
        <v>458.96666666666664</v>
      </c>
      <c r="L7" s="2">
        <v>433.09677419354836</v>
      </c>
      <c r="M7" s="2">
        <v>383.59999999999997</v>
      </c>
      <c r="N7" s="2">
        <v>433.09677419354836</v>
      </c>
      <c r="O7" s="2">
        <v>402.16129032258067</v>
      </c>
    </row>
    <row r="8" spans="1:15" x14ac:dyDescent="0.25">
      <c r="A8" s="88" t="s">
        <v>108</v>
      </c>
      <c r="B8" t="s">
        <v>109</v>
      </c>
      <c r="C8" s="2">
        <v>5415.9677419354839</v>
      </c>
      <c r="D8" s="2">
        <v>5103.2413793103451</v>
      </c>
      <c r="E8" s="2">
        <v>7132.7741935483873</v>
      </c>
      <c r="F8" s="2">
        <v>6485.9666666666672</v>
      </c>
      <c r="G8" s="2">
        <v>6987.8064516129034</v>
      </c>
      <c r="H8" s="2">
        <v>7111.0666666666666</v>
      </c>
      <c r="I8" s="2">
        <v>7005.4193548387093</v>
      </c>
      <c r="J8" s="2">
        <v>7171.9516129032254</v>
      </c>
      <c r="K8" s="2">
        <v>6960.0999999999995</v>
      </c>
      <c r="L8" s="2">
        <v>7511.1129032258068</v>
      </c>
      <c r="M8" s="2">
        <v>6085.0999999999995</v>
      </c>
      <c r="N8" s="2">
        <v>6065.3870967741932</v>
      </c>
      <c r="O8" s="2">
        <v>5263.5483870967737</v>
      </c>
    </row>
    <row r="9" spans="1:15" x14ac:dyDescent="0.25">
      <c r="A9" s="88" t="s">
        <v>110</v>
      </c>
      <c r="B9" t="s">
        <v>111</v>
      </c>
      <c r="C9" s="2">
        <v>1102.1612903225805</v>
      </c>
      <c r="D9" s="2">
        <v>1113</v>
      </c>
      <c r="E9" s="2">
        <v>1037.1290322580644</v>
      </c>
      <c r="F9" s="2">
        <v>1064.4666666666667</v>
      </c>
      <c r="G9" s="2">
        <v>1084.0967741935483</v>
      </c>
      <c r="H9" s="2">
        <v>1150.3333333333335</v>
      </c>
      <c r="I9" s="2">
        <v>1163.5806451612902</v>
      </c>
      <c r="J9" s="2">
        <v>1040.741935483871</v>
      </c>
      <c r="K9" s="2">
        <v>1042.0666666666666</v>
      </c>
      <c r="L9" s="2">
        <v>1087.7096774193546</v>
      </c>
      <c r="M9" s="2">
        <v>1015.9333333333333</v>
      </c>
      <c r="N9" s="2">
        <v>1001</v>
      </c>
      <c r="O9" s="2">
        <v>1091.3225806451612</v>
      </c>
    </row>
    <row r="10" spans="1:15" x14ac:dyDescent="0.25">
      <c r="A10" s="88" t="s">
        <v>385</v>
      </c>
      <c r="B10" t="s">
        <v>386</v>
      </c>
      <c r="C10" s="2">
        <v>1177.5806451612902</v>
      </c>
      <c r="D10" s="2">
        <v>862.93103448275861</v>
      </c>
      <c r="E10" s="2">
        <v>816.96774193548379</v>
      </c>
      <c r="F10" s="2">
        <v>1558.2</v>
      </c>
      <c r="G10" s="2">
        <v>1579.741935483871</v>
      </c>
      <c r="H10" s="2">
        <v>1662.5</v>
      </c>
      <c r="I10" s="2">
        <v>1342.6451612903227</v>
      </c>
      <c r="J10" s="2">
        <v>1428.6774193548388</v>
      </c>
      <c r="K10" s="2">
        <v>1344</v>
      </c>
      <c r="L10" s="2">
        <v>1416.7096774193546</v>
      </c>
      <c r="M10" s="2">
        <v>849.33333333333326</v>
      </c>
      <c r="N10" s="2">
        <v>816.0645161290322</v>
      </c>
      <c r="O10" s="2">
        <v>1172.7258064516129</v>
      </c>
    </row>
    <row r="11" spans="1:15" x14ac:dyDescent="0.25">
      <c r="A11" s="88" t="s">
        <v>112</v>
      </c>
      <c r="B11" t="s">
        <v>113</v>
      </c>
      <c r="C11" s="2">
        <v>312.9677419354839</v>
      </c>
      <c r="D11" s="2">
        <v>334.55172413793105</v>
      </c>
      <c r="E11" s="2">
        <v>501.06451612903226</v>
      </c>
      <c r="F11" s="2">
        <v>399.81666666666666</v>
      </c>
      <c r="G11" s="2">
        <v>344.58064516129031</v>
      </c>
      <c r="H11" s="2">
        <v>347.2</v>
      </c>
      <c r="I11" s="2">
        <v>295.80645161290323</v>
      </c>
      <c r="J11" s="2">
        <v>336</v>
      </c>
      <c r="K11" s="2">
        <v>353.84999999999997</v>
      </c>
      <c r="L11" s="2">
        <v>522.51612903225805</v>
      </c>
      <c r="M11" s="2">
        <v>482.88333333333333</v>
      </c>
      <c r="N11" s="2">
        <v>346.72580645161293</v>
      </c>
      <c r="O11" s="2">
        <v>76.096774193548384</v>
      </c>
    </row>
    <row r="12" spans="1:15" x14ac:dyDescent="0.25">
      <c r="A12" s="88" t="s">
        <v>114</v>
      </c>
      <c r="B12" t="s">
        <v>115</v>
      </c>
      <c r="C12" s="2">
        <v>365.80645161290323</v>
      </c>
      <c r="D12" s="2">
        <v>391.0344827586207</v>
      </c>
      <c r="E12" s="2">
        <v>569.03225806451621</v>
      </c>
      <c r="F12" s="2">
        <v>366.8</v>
      </c>
      <c r="G12" s="2">
        <v>541.9354838709678</v>
      </c>
      <c r="H12" s="2">
        <v>669.19999999999993</v>
      </c>
      <c r="I12" s="2">
        <v>642.19354838709671</v>
      </c>
      <c r="J12" s="2">
        <v>365.80645161290323</v>
      </c>
      <c r="K12" s="2">
        <v>462</v>
      </c>
      <c r="L12" s="2">
        <v>690.96774193548379</v>
      </c>
      <c r="M12" s="2">
        <v>462</v>
      </c>
      <c r="N12" s="2">
        <v>487.74193548387092</v>
      </c>
      <c r="O12" s="2">
        <v>365.80645161290323</v>
      </c>
    </row>
    <row r="13" spans="1:15" x14ac:dyDescent="0.25">
      <c r="A13" s="88" t="s">
        <v>116</v>
      </c>
      <c r="B13" t="s">
        <v>117</v>
      </c>
      <c r="C13" s="2">
        <v>100.93548387096774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88" t="s">
        <v>118</v>
      </c>
      <c r="B14" t="s">
        <v>119</v>
      </c>
      <c r="C14" s="2">
        <v>378</v>
      </c>
      <c r="D14" s="2">
        <v>404.06896551724139</v>
      </c>
      <c r="E14" s="2">
        <v>350.90322580645164</v>
      </c>
      <c r="F14" s="2">
        <v>347.2</v>
      </c>
      <c r="G14" s="2">
        <v>378</v>
      </c>
      <c r="H14" s="2">
        <v>390.59999999999997</v>
      </c>
      <c r="I14" s="2">
        <v>336</v>
      </c>
      <c r="J14" s="2">
        <v>378</v>
      </c>
      <c r="K14" s="2">
        <v>390.59999999999997</v>
      </c>
      <c r="L14" s="2">
        <v>378</v>
      </c>
      <c r="M14" s="2">
        <v>390.59999999999997</v>
      </c>
      <c r="N14" s="2">
        <v>336</v>
      </c>
      <c r="O14" s="2">
        <v>357.67741935483866</v>
      </c>
    </row>
    <row r="15" spans="1:15" x14ac:dyDescent="0.25">
      <c r="A15" s="88" t="s">
        <v>120</v>
      </c>
      <c r="B15" t="s">
        <v>121</v>
      </c>
      <c r="C15" s="2">
        <v>18797.596774193549</v>
      </c>
      <c r="D15" s="2">
        <v>17895.62068965517</v>
      </c>
      <c r="E15" s="2">
        <v>17489.612903225807</v>
      </c>
      <c r="F15" s="2">
        <v>16857.516666666666</v>
      </c>
      <c r="G15" s="2">
        <v>18254.758064516129</v>
      </c>
      <c r="H15" s="2">
        <v>19809.3</v>
      </c>
      <c r="I15" s="2">
        <v>20801.967741935481</v>
      </c>
      <c r="J15" s="2">
        <v>19352.741935483871</v>
      </c>
      <c r="K15" s="2">
        <v>18781.816666666666</v>
      </c>
      <c r="L15" s="2">
        <v>20554.709677419356</v>
      </c>
      <c r="M15" s="2">
        <v>19865.3</v>
      </c>
      <c r="N15" s="2">
        <v>18615.370967741936</v>
      </c>
      <c r="O15" s="2">
        <v>17784.854838709674</v>
      </c>
    </row>
    <row r="16" spans="1:15" x14ac:dyDescent="0.25">
      <c r="A16" s="88" t="s">
        <v>122</v>
      </c>
      <c r="B16" t="s">
        <v>123</v>
      </c>
      <c r="C16" s="2">
        <v>9952.3064516129034</v>
      </c>
      <c r="D16" s="2">
        <v>9724.9310344827591</v>
      </c>
      <c r="E16" s="2">
        <v>11663.467741935485</v>
      </c>
      <c r="F16" s="2">
        <v>11918.9</v>
      </c>
      <c r="G16" s="2">
        <v>11895.370967741936</v>
      </c>
      <c r="H16" s="2">
        <v>10875.199999999999</v>
      </c>
      <c r="I16" s="2">
        <v>10583.322580645163</v>
      </c>
      <c r="J16" s="2">
        <v>10497.064516129032</v>
      </c>
      <c r="K16" s="2">
        <v>9772</v>
      </c>
      <c r="L16" s="2">
        <v>9189.0806451612898</v>
      </c>
      <c r="M16" s="2">
        <v>9414.0666666666657</v>
      </c>
      <c r="N16" s="2">
        <v>9513</v>
      </c>
      <c r="O16" s="2">
        <v>8571.5</v>
      </c>
    </row>
    <row r="17" spans="1:15" x14ac:dyDescent="0.25">
      <c r="A17" s="88" t="s">
        <v>124</v>
      </c>
      <c r="B17" t="s">
        <v>125</v>
      </c>
      <c r="C17" s="2">
        <v>5652.1612903225814</v>
      </c>
      <c r="D17" s="2">
        <v>5284.1551724137926</v>
      </c>
      <c r="E17" s="2">
        <v>5660.5161290322576</v>
      </c>
      <c r="F17" s="2">
        <v>6802.8333333333339</v>
      </c>
      <c r="G17" s="2">
        <v>6874.677419354839</v>
      </c>
      <c r="H17" s="2">
        <v>7123.7833333333328</v>
      </c>
      <c r="I17" s="2">
        <v>7091.7903225806449</v>
      </c>
      <c r="J17" s="2">
        <v>8126.7741935483873</v>
      </c>
      <c r="K17" s="2">
        <v>8064.583333333333</v>
      </c>
      <c r="L17" s="2">
        <v>8292.1774193548372</v>
      </c>
      <c r="M17" s="2">
        <v>6586.7666666666664</v>
      </c>
      <c r="N17" s="2">
        <v>6394.8387096774186</v>
      </c>
      <c r="O17" s="2">
        <v>6054.8870967741932</v>
      </c>
    </row>
    <row r="18" spans="1:15" x14ac:dyDescent="0.25">
      <c r="A18" s="88" t="s">
        <v>438</v>
      </c>
      <c r="B18" t="s">
        <v>439</v>
      </c>
      <c r="C18" s="2"/>
      <c r="D18" s="2">
        <v>179.58620689655172</v>
      </c>
      <c r="E18" s="2">
        <v>337.35483870967744</v>
      </c>
      <c r="F18" s="2">
        <v>334.59999999999997</v>
      </c>
      <c r="G18" s="2">
        <v>317.0322580645161</v>
      </c>
      <c r="H18" s="2">
        <v>291.2</v>
      </c>
      <c r="I18" s="2">
        <v>317.0322580645161</v>
      </c>
      <c r="J18" s="2">
        <v>140.90322580645162</v>
      </c>
      <c r="K18" s="2"/>
      <c r="L18" s="2"/>
      <c r="M18" s="2"/>
      <c r="N18" s="2"/>
      <c r="O18" s="2"/>
    </row>
    <row r="19" spans="1:15" x14ac:dyDescent="0.25">
      <c r="A19" s="88" t="s">
        <v>126</v>
      </c>
      <c r="B19" t="s">
        <v>127</v>
      </c>
      <c r="C19" s="2">
        <v>2512.5483870967741</v>
      </c>
      <c r="D19" s="2">
        <v>2759.9310344827586</v>
      </c>
      <c r="E19" s="2">
        <v>3508.5806451612907</v>
      </c>
      <c r="F19" s="2">
        <v>3531.7333333333336</v>
      </c>
      <c r="G19" s="2">
        <v>3474.2580645161288</v>
      </c>
      <c r="H19" s="2">
        <v>3493.9333333333334</v>
      </c>
      <c r="I19" s="2">
        <v>3521.2258064516132</v>
      </c>
      <c r="J19" s="2">
        <v>1805.8870967741937</v>
      </c>
      <c r="K19" s="2">
        <v>1492.3999999999999</v>
      </c>
      <c r="L19" s="2">
        <v>1585.1612903225805</v>
      </c>
      <c r="M19" s="2">
        <v>1419.6000000000001</v>
      </c>
      <c r="N19" s="2">
        <v>1549.9354838709676</v>
      </c>
      <c r="O19" s="2">
        <v>1127.2258064516129</v>
      </c>
    </row>
    <row r="20" spans="1:15" x14ac:dyDescent="0.25">
      <c r="A20" s="88" t="s">
        <v>128</v>
      </c>
      <c r="B20" t="s">
        <v>129</v>
      </c>
      <c r="C20" s="2">
        <v>337.35483870967744</v>
      </c>
      <c r="D20" s="2">
        <v>308.48275862068965</v>
      </c>
      <c r="E20" s="2">
        <v>330.58064516129031</v>
      </c>
      <c r="F20" s="2">
        <v>327.59999999999997</v>
      </c>
      <c r="G20" s="2">
        <v>317.0322580645161</v>
      </c>
      <c r="H20" s="2">
        <v>291.2</v>
      </c>
      <c r="I20" s="2">
        <v>317.0322580645161</v>
      </c>
      <c r="J20" s="2">
        <v>317.0322580645161</v>
      </c>
      <c r="K20" s="2">
        <v>334.59999999999997</v>
      </c>
      <c r="L20" s="2">
        <v>570.38709677419354</v>
      </c>
      <c r="M20" s="2">
        <v>364</v>
      </c>
      <c r="N20" s="2">
        <v>739.74193548387098</v>
      </c>
      <c r="O20" s="2">
        <v>387.48387096774189</v>
      </c>
    </row>
    <row r="21" spans="1:15" x14ac:dyDescent="0.25">
      <c r="A21" s="88" t="s">
        <v>130</v>
      </c>
      <c r="B21" t="s">
        <v>131</v>
      </c>
      <c r="C21" s="2">
        <v>983.61290322580658</v>
      </c>
      <c r="D21" s="2">
        <v>959.48275862068954</v>
      </c>
      <c r="E21" s="2">
        <v>1062.6451612903227</v>
      </c>
      <c r="F21" s="2">
        <v>1053.2666666666667</v>
      </c>
      <c r="G21" s="2">
        <v>1037.1290322580644</v>
      </c>
      <c r="H21" s="2">
        <v>1231.5333333333333</v>
      </c>
      <c r="I21" s="2">
        <v>1224.0967741935483</v>
      </c>
      <c r="J21" s="2">
        <v>1134.4516129032259</v>
      </c>
      <c r="K21" s="2">
        <v>1090.6000000000001</v>
      </c>
      <c r="L21" s="2">
        <v>1105.7741935483871</v>
      </c>
      <c r="M21" s="2">
        <v>1098.0666666666666</v>
      </c>
      <c r="N21" s="2">
        <v>1102.1612903225805</v>
      </c>
      <c r="O21" s="2">
        <v>1044.3548387096773</v>
      </c>
    </row>
    <row r="22" spans="1:15" x14ac:dyDescent="0.25">
      <c r="A22" s="88" t="s">
        <v>132</v>
      </c>
      <c r="B22" t="s">
        <v>133</v>
      </c>
      <c r="C22" s="2">
        <v>371.22580645161293</v>
      </c>
      <c r="D22" s="2">
        <v>404.06896551724139</v>
      </c>
      <c r="E22" s="2">
        <v>323.80645161290323</v>
      </c>
      <c r="F22" s="2">
        <v>319.2</v>
      </c>
      <c r="G22" s="2">
        <v>317.0322580645161</v>
      </c>
      <c r="H22" s="2">
        <v>364</v>
      </c>
      <c r="I22" s="2">
        <v>457.93548387096774</v>
      </c>
      <c r="J22" s="2">
        <v>394.25806451612902</v>
      </c>
      <c r="K22" s="2">
        <v>362.59999999999997</v>
      </c>
      <c r="L22" s="2">
        <v>337.35483870967744</v>
      </c>
      <c r="M22" s="2">
        <v>327.59999999999997</v>
      </c>
      <c r="N22" s="2">
        <v>528.38709677419354</v>
      </c>
      <c r="O22" s="2">
        <v>317.0322580645161</v>
      </c>
    </row>
    <row r="23" spans="1:15" x14ac:dyDescent="0.25">
      <c r="A23" s="88" t="s">
        <v>134</v>
      </c>
      <c r="B23" t="s">
        <v>135</v>
      </c>
      <c r="C23" s="2">
        <v>5949.5483870967737</v>
      </c>
      <c r="D23" s="2">
        <v>5390.2413793103451</v>
      </c>
      <c r="E23" s="2">
        <v>6283.7419354838703</v>
      </c>
      <c r="F23" s="2">
        <v>4999.05</v>
      </c>
      <c r="G23" s="2">
        <v>5233.4032258064517</v>
      </c>
      <c r="H23" s="2">
        <v>5870.55</v>
      </c>
      <c r="I23" s="2">
        <v>5814.5161290322576</v>
      </c>
      <c r="J23" s="2">
        <v>4791.1612903225814</v>
      </c>
      <c r="K23" s="2">
        <v>4178.3</v>
      </c>
      <c r="L23" s="2">
        <v>5086.5161290322576</v>
      </c>
      <c r="M23" s="2">
        <v>5105.45</v>
      </c>
      <c r="N23" s="2">
        <v>5060.8870967741932</v>
      </c>
      <c r="O23" s="2">
        <v>4565.2419354838703</v>
      </c>
    </row>
    <row r="24" spans="1:15" x14ac:dyDescent="0.25">
      <c r="A24" s="88" t="s">
        <v>136</v>
      </c>
      <c r="B24" t="s">
        <v>137</v>
      </c>
      <c r="C24" s="2">
        <v>4828.645161290322</v>
      </c>
      <c r="D24" s="2">
        <v>4923.6551724137926</v>
      </c>
      <c r="E24" s="2">
        <v>4989.1935483870966</v>
      </c>
      <c r="F24" s="2">
        <v>5037.9000000000005</v>
      </c>
      <c r="G24" s="2">
        <v>5631.8387096774186</v>
      </c>
      <c r="H24" s="2">
        <v>5022.7333333333336</v>
      </c>
      <c r="I24" s="2">
        <v>4462.8387096774186</v>
      </c>
      <c r="J24" s="2">
        <v>5418.4516129032263</v>
      </c>
      <c r="K24" s="2">
        <v>6485.3833333333332</v>
      </c>
      <c r="L24" s="2">
        <v>6868.354838709678</v>
      </c>
      <c r="M24" s="2">
        <v>5692.8666666666668</v>
      </c>
      <c r="N24" s="2">
        <v>5361.7741935483873</v>
      </c>
      <c r="O24" s="2">
        <v>5375.5483870967737</v>
      </c>
    </row>
    <row r="25" spans="1:15" x14ac:dyDescent="0.25">
      <c r="A25" s="88" t="s">
        <v>138</v>
      </c>
      <c r="B25" t="s">
        <v>139</v>
      </c>
      <c r="C25" s="2">
        <v>2542.1290322580649</v>
      </c>
      <c r="D25" s="2">
        <v>2589.0344827586209</v>
      </c>
      <c r="E25" s="2">
        <v>2562.2258064516132</v>
      </c>
      <c r="F25" s="2">
        <v>2312.7999999999997</v>
      </c>
      <c r="G25" s="2">
        <v>2233.2258064516132</v>
      </c>
      <c r="H25" s="2">
        <v>2480.1</v>
      </c>
      <c r="I25" s="2">
        <v>2472.8064516129034</v>
      </c>
      <c r="J25" s="2">
        <v>2108.8064516129034</v>
      </c>
      <c r="K25" s="2">
        <v>2086.2333333333336</v>
      </c>
      <c r="L25" s="2">
        <v>1971.9677419354837</v>
      </c>
      <c r="M25" s="2">
        <v>1674.1666666666665</v>
      </c>
      <c r="N25" s="2">
        <v>1862.4516129032259</v>
      </c>
      <c r="O25" s="2">
        <v>1621.0645161290324</v>
      </c>
    </row>
    <row r="26" spans="1:15" x14ac:dyDescent="0.25">
      <c r="A26" s="88" t="s">
        <v>140</v>
      </c>
      <c r="B26" t="s">
        <v>141</v>
      </c>
      <c r="C26" s="2">
        <v>894.19354838709671</v>
      </c>
      <c r="D26" s="2">
        <v>821.41379310344826</v>
      </c>
      <c r="E26" s="2">
        <v>962.1612903225805</v>
      </c>
      <c r="F26" s="2">
        <v>1111.25</v>
      </c>
      <c r="G26" s="2">
        <v>1145.516129032258</v>
      </c>
      <c r="H26" s="2">
        <v>1142.8666666666668</v>
      </c>
      <c r="I26" s="2">
        <v>1138.2903225806454</v>
      </c>
      <c r="J26" s="2">
        <v>1159.9677419354839</v>
      </c>
      <c r="K26" s="2">
        <v>1161.5333333333333</v>
      </c>
      <c r="L26" s="2">
        <v>1163.5806451612902</v>
      </c>
      <c r="M26" s="2">
        <v>1150.5666666666666</v>
      </c>
      <c r="N26" s="2">
        <v>1149.1290322580644</v>
      </c>
      <c r="O26" s="2">
        <v>1145.516129032258</v>
      </c>
    </row>
    <row r="27" spans="1:15" x14ac:dyDescent="0.25">
      <c r="A27" s="88" t="s">
        <v>142</v>
      </c>
      <c r="B27" t="s">
        <v>143</v>
      </c>
      <c r="C27" s="2">
        <v>12424.435483870968</v>
      </c>
      <c r="D27" s="2">
        <v>12672.896551724138</v>
      </c>
      <c r="E27" s="2">
        <v>12282.064516129032</v>
      </c>
      <c r="F27" s="2">
        <v>12046.883333333333</v>
      </c>
      <c r="G27" s="2">
        <v>12658.145161290322</v>
      </c>
      <c r="H27" s="2">
        <v>12945.216666666667</v>
      </c>
      <c r="I27" s="2">
        <v>13584.516129032259</v>
      </c>
      <c r="J27" s="2">
        <v>14366.709677419356</v>
      </c>
      <c r="K27" s="2">
        <v>14233.566666666666</v>
      </c>
      <c r="L27" s="2">
        <v>13828.612903225807</v>
      </c>
      <c r="M27" s="2">
        <v>13465.199999999999</v>
      </c>
      <c r="N27" s="2">
        <v>13185.629032258064</v>
      </c>
      <c r="O27" s="2">
        <v>12755.91935483871</v>
      </c>
    </row>
    <row r="28" spans="1:15" x14ac:dyDescent="0.25">
      <c r="A28" s="88" t="s">
        <v>387</v>
      </c>
      <c r="B28" t="s">
        <v>388</v>
      </c>
      <c r="C28" s="2">
        <v>3982.5483870967737</v>
      </c>
      <c r="D28" s="2">
        <v>4613.4827586206902</v>
      </c>
      <c r="E28" s="2">
        <v>4766.322580645161</v>
      </c>
      <c r="F28" s="2">
        <v>4868.9666666666672</v>
      </c>
      <c r="G28" s="2">
        <v>4474.354838709678</v>
      </c>
      <c r="H28" s="2">
        <v>3334.7999999999997</v>
      </c>
      <c r="I28" s="2">
        <v>2829.5806451612907</v>
      </c>
      <c r="J28" s="2">
        <v>2914.9354838709678</v>
      </c>
      <c r="K28" s="2">
        <v>3478.2999999999997</v>
      </c>
      <c r="L28" s="2">
        <v>4355.8064516129034</v>
      </c>
      <c r="M28" s="2">
        <v>4099.2</v>
      </c>
      <c r="N28" s="2">
        <v>4130.9032258064517</v>
      </c>
      <c r="O28" s="2">
        <v>3546.2903225806454</v>
      </c>
    </row>
    <row r="29" spans="1:15" x14ac:dyDescent="0.25">
      <c r="A29" s="88" t="s">
        <v>144</v>
      </c>
      <c r="B29" t="s">
        <v>145</v>
      </c>
      <c r="C29" s="2">
        <v>330.58064516129031</v>
      </c>
      <c r="D29" s="2">
        <v>322.9655172413793</v>
      </c>
      <c r="E29" s="2">
        <v>498.58064516129025</v>
      </c>
      <c r="F29" s="2">
        <v>369.59999999999997</v>
      </c>
      <c r="G29" s="2">
        <v>317.0322580645161</v>
      </c>
      <c r="H29" s="2">
        <v>291.2</v>
      </c>
      <c r="I29" s="2">
        <v>317.0322580645161</v>
      </c>
      <c r="J29" s="2">
        <v>330.58064516129031</v>
      </c>
      <c r="K29" s="2">
        <v>362.59999999999997</v>
      </c>
      <c r="L29" s="2">
        <v>513.48387096774195</v>
      </c>
      <c r="M29" s="2">
        <v>369.59999999999997</v>
      </c>
      <c r="N29" s="2">
        <v>317.0322580645161</v>
      </c>
      <c r="O29" s="2">
        <v>317.0322580645161</v>
      </c>
    </row>
    <row r="30" spans="1:15" x14ac:dyDescent="0.25">
      <c r="A30" s="88" t="s">
        <v>146</v>
      </c>
      <c r="B30" t="s">
        <v>147</v>
      </c>
      <c r="C30" s="2">
        <v>698.64516129032268</v>
      </c>
      <c r="D30" s="2">
        <v>571.10344827586209</v>
      </c>
      <c r="E30" s="2">
        <v>534.25806451612902</v>
      </c>
      <c r="F30" s="2">
        <v>552.06666666666661</v>
      </c>
      <c r="G30" s="2">
        <v>534.25806451612902</v>
      </c>
      <c r="H30" s="2">
        <v>552.06666666666661</v>
      </c>
      <c r="I30" s="2">
        <v>534.25806451612902</v>
      </c>
      <c r="J30" s="2">
        <v>534.25806451612902</v>
      </c>
      <c r="K30" s="2">
        <v>542.9666666666667</v>
      </c>
      <c r="L30" s="2">
        <v>536.51612903225805</v>
      </c>
      <c r="M30" s="2">
        <v>102.66666666666666</v>
      </c>
      <c r="N30" s="2"/>
      <c r="O30" s="2"/>
    </row>
    <row r="31" spans="1:15" x14ac:dyDescent="0.25">
      <c r="A31" s="88" t="s">
        <v>148</v>
      </c>
      <c r="B31" t="s">
        <v>149</v>
      </c>
      <c r="C31" s="2">
        <v>8820.6774193548372</v>
      </c>
      <c r="D31" s="2">
        <v>9204.2758620689656</v>
      </c>
      <c r="E31" s="2">
        <v>9953.5483870967746</v>
      </c>
      <c r="F31" s="2">
        <v>9432.5</v>
      </c>
      <c r="G31" s="2">
        <v>9107.6774193548372</v>
      </c>
      <c r="H31" s="2">
        <v>9982.4666666666672</v>
      </c>
      <c r="I31" s="2">
        <v>9786.9032258064526</v>
      </c>
      <c r="J31" s="2">
        <v>10443.322580645163</v>
      </c>
      <c r="K31" s="2">
        <v>9768.15</v>
      </c>
      <c r="L31" s="2">
        <v>10106.532258064515</v>
      </c>
      <c r="M31" s="2">
        <v>9001.7666666666664</v>
      </c>
      <c r="N31" s="2">
        <v>7848.0161290322585</v>
      </c>
      <c r="O31" s="2">
        <v>7733.8709677419347</v>
      </c>
    </row>
    <row r="32" spans="1:15" x14ac:dyDescent="0.25">
      <c r="A32" s="88" t="s">
        <v>150</v>
      </c>
      <c r="B32" t="s">
        <v>151</v>
      </c>
      <c r="C32" s="2">
        <v>9336.5322580645152</v>
      </c>
      <c r="D32" s="2">
        <v>8872.3793103448279</v>
      </c>
      <c r="E32" s="2">
        <v>10759.451612903225</v>
      </c>
      <c r="F32" s="2">
        <v>11722.550000000001</v>
      </c>
      <c r="G32" s="2">
        <v>11875.612903225807</v>
      </c>
      <c r="H32" s="2">
        <v>10590.416666666668</v>
      </c>
      <c r="I32" s="2">
        <v>10486.451612903225</v>
      </c>
      <c r="J32" s="2">
        <v>9816.0322580645152</v>
      </c>
      <c r="K32" s="2">
        <v>9737.8166666666657</v>
      </c>
      <c r="L32" s="2">
        <v>9876.4354838709678</v>
      </c>
      <c r="M32" s="2">
        <v>8713.8333333333321</v>
      </c>
      <c r="N32" s="2">
        <v>8656.4032258064526</v>
      </c>
      <c r="O32" s="2">
        <v>7303.4838709677415</v>
      </c>
    </row>
    <row r="33" spans="1:15" x14ac:dyDescent="0.25">
      <c r="A33" s="88" t="s">
        <v>152</v>
      </c>
      <c r="B33" t="s">
        <v>153</v>
      </c>
      <c r="C33" s="2">
        <v>15646.693548387095</v>
      </c>
      <c r="D33" s="2">
        <v>16926.724137931033</v>
      </c>
      <c r="E33" s="2">
        <v>17527.096774193549</v>
      </c>
      <c r="F33" s="2">
        <v>19051.666666666664</v>
      </c>
      <c r="G33" s="2">
        <v>21427.56451612903</v>
      </c>
      <c r="H33" s="2">
        <v>18595.149999999998</v>
      </c>
      <c r="I33" s="2">
        <v>17984.467741935481</v>
      </c>
      <c r="J33" s="2">
        <v>19689.532258064519</v>
      </c>
      <c r="K33" s="2">
        <v>20013.583333333336</v>
      </c>
      <c r="L33" s="2">
        <v>20878.741935483871</v>
      </c>
      <c r="M33" s="2">
        <v>17551.8</v>
      </c>
      <c r="N33" s="2">
        <v>16209.629032258064</v>
      </c>
      <c r="O33" s="2">
        <v>15759.145161290324</v>
      </c>
    </row>
    <row r="34" spans="1:15" x14ac:dyDescent="0.25">
      <c r="A34" s="88" t="s">
        <v>154</v>
      </c>
      <c r="B34" t="s">
        <v>155</v>
      </c>
      <c r="C34" s="2">
        <v>2045.8064516129032</v>
      </c>
      <c r="D34" s="2">
        <v>2346.2068965517242</v>
      </c>
      <c r="E34" s="2">
        <v>3006.6129032258063</v>
      </c>
      <c r="F34" s="2">
        <v>3003.35</v>
      </c>
      <c r="G34" s="2">
        <v>2901.1612903225805</v>
      </c>
      <c r="H34" s="2">
        <v>2467.2666666666664</v>
      </c>
      <c r="I34" s="2">
        <v>2367.3548387096776</v>
      </c>
      <c r="J34" s="2">
        <v>2268.4516129032259</v>
      </c>
      <c r="K34" s="2">
        <v>2650.666666666667</v>
      </c>
      <c r="L34" s="2">
        <v>2813.5483870967741</v>
      </c>
      <c r="M34" s="2">
        <v>2644.1333333333332</v>
      </c>
      <c r="N34" s="2">
        <v>2616.3064516129034</v>
      </c>
      <c r="O34" s="2">
        <v>2358.8870967741937</v>
      </c>
    </row>
    <row r="35" spans="1:15" x14ac:dyDescent="0.25">
      <c r="A35" s="88" t="s">
        <v>156</v>
      </c>
      <c r="B35" t="s">
        <v>157</v>
      </c>
      <c r="C35" s="2">
        <v>1672.0967741935483</v>
      </c>
      <c r="D35" s="2">
        <v>2740.1379310344828</v>
      </c>
      <c r="E35" s="2">
        <v>4986.5967741935483</v>
      </c>
      <c r="F35" s="2">
        <v>4198.95</v>
      </c>
      <c r="G35" s="2">
        <v>3692.3870967741937</v>
      </c>
      <c r="H35" s="2">
        <v>3275.2999999999997</v>
      </c>
      <c r="I35" s="2">
        <v>3267.8709677419351</v>
      </c>
      <c r="J35" s="2">
        <v>2416.8064516129034</v>
      </c>
      <c r="K35" s="2">
        <v>3554.3666666666668</v>
      </c>
      <c r="L35" s="2">
        <v>3518.2903225806454</v>
      </c>
      <c r="M35" s="2">
        <v>3655.4000000000005</v>
      </c>
      <c r="N35" s="2">
        <v>3766.677419354839</v>
      </c>
      <c r="O35" s="2">
        <v>3934.9032258064517</v>
      </c>
    </row>
    <row r="36" spans="1:15" x14ac:dyDescent="0.25">
      <c r="A36" s="88" t="s">
        <v>158</v>
      </c>
      <c r="B36" t="s">
        <v>159</v>
      </c>
      <c r="C36" s="2">
        <v>2944.2903225806454</v>
      </c>
      <c r="D36" s="2">
        <v>2913.2068965517242</v>
      </c>
      <c r="E36" s="2">
        <v>3001.4193548387093</v>
      </c>
      <c r="F36" s="2">
        <v>2661.0499999999997</v>
      </c>
      <c r="G36" s="2">
        <v>2551.6129032258063</v>
      </c>
      <c r="H36" s="2">
        <v>2830.7999999999997</v>
      </c>
      <c r="I36" s="2">
        <v>2872.483870967742</v>
      </c>
      <c r="J36" s="2">
        <v>2624.5483870967741</v>
      </c>
      <c r="K36" s="2">
        <v>2737.9333333333334</v>
      </c>
      <c r="L36" s="2">
        <v>2847.4193548387093</v>
      </c>
      <c r="M36" s="2">
        <v>2945.4833333333336</v>
      </c>
      <c r="N36" s="2">
        <v>2647.5806451612907</v>
      </c>
      <c r="O36" s="2">
        <v>2489.516129032258</v>
      </c>
    </row>
    <row r="37" spans="1:15" x14ac:dyDescent="0.25">
      <c r="A37" s="88" t="s">
        <v>160</v>
      </c>
      <c r="B37" t="s">
        <v>161</v>
      </c>
      <c r="C37" s="2">
        <v>3265.2741935483868</v>
      </c>
      <c r="D37" s="2">
        <v>3154.8275862068963</v>
      </c>
      <c r="E37" s="2">
        <v>3510.7258064516132</v>
      </c>
      <c r="F37" s="2">
        <v>3668</v>
      </c>
      <c r="G37" s="2">
        <v>3666.1935483870966</v>
      </c>
      <c r="H37" s="2">
        <v>3853.7333333333331</v>
      </c>
      <c r="I37" s="2">
        <v>3845.9354838709673</v>
      </c>
      <c r="J37" s="2">
        <v>3544.0322580645161</v>
      </c>
      <c r="K37" s="2">
        <v>3047.1</v>
      </c>
      <c r="L37" s="2">
        <v>4714.9516129032263</v>
      </c>
      <c r="M37" s="2">
        <v>4164.5333333333328</v>
      </c>
      <c r="N37" s="2">
        <v>3392.0645161290322</v>
      </c>
      <c r="O37" s="2">
        <v>3362.7096774193546</v>
      </c>
    </row>
    <row r="38" spans="1:15" x14ac:dyDescent="0.25">
      <c r="A38" s="88" t="s">
        <v>162</v>
      </c>
      <c r="B38" t="s">
        <v>163</v>
      </c>
      <c r="C38" s="2">
        <v>19895.580645161288</v>
      </c>
      <c r="D38" s="2">
        <v>22748.551724137931</v>
      </c>
      <c r="E38" s="2">
        <v>24309.870967741936</v>
      </c>
      <c r="F38" s="2">
        <v>23175.366666666669</v>
      </c>
      <c r="G38" s="2">
        <v>24646.548387096773</v>
      </c>
      <c r="H38" s="2">
        <v>21783.3</v>
      </c>
      <c r="I38" s="2">
        <v>21640.612903225807</v>
      </c>
      <c r="J38" s="2">
        <v>22811.870967741936</v>
      </c>
      <c r="K38" s="2">
        <v>22778</v>
      </c>
      <c r="L38" s="2">
        <v>23684.951612903227</v>
      </c>
      <c r="M38" s="2">
        <v>20789.533333333333</v>
      </c>
      <c r="N38" s="2">
        <v>21677.645161290326</v>
      </c>
      <c r="O38" s="2">
        <v>21907.06451612903</v>
      </c>
    </row>
    <row r="39" spans="1:15" x14ac:dyDescent="0.25">
      <c r="A39" s="88" t="s">
        <v>164</v>
      </c>
      <c r="B39" t="s">
        <v>165</v>
      </c>
      <c r="C39" s="2">
        <v>9017.5806451612898</v>
      </c>
      <c r="D39" s="2">
        <v>8625.4482758620688</v>
      </c>
      <c r="E39" s="2">
        <v>9641.5967741935474</v>
      </c>
      <c r="F39" s="2">
        <v>10100.65</v>
      </c>
      <c r="G39" s="2">
        <v>10018.693548387097</v>
      </c>
      <c r="H39" s="2">
        <v>9173.15</v>
      </c>
      <c r="I39" s="2">
        <v>8986.1935483870966</v>
      </c>
      <c r="J39" s="2">
        <v>8544.854838709678</v>
      </c>
      <c r="K39" s="2">
        <v>8410.3833333333332</v>
      </c>
      <c r="L39" s="2">
        <v>9011.709677419356</v>
      </c>
      <c r="M39" s="2">
        <v>9792.5333333333328</v>
      </c>
      <c r="N39" s="2">
        <v>9297.354838709678</v>
      </c>
      <c r="O39" s="2">
        <v>9380.9032258064526</v>
      </c>
    </row>
    <row r="40" spans="1:15" x14ac:dyDescent="0.25">
      <c r="A40" s="88" t="s">
        <v>166</v>
      </c>
      <c r="B40" t="s">
        <v>167</v>
      </c>
      <c r="C40" s="2">
        <v>27660.5</v>
      </c>
      <c r="D40" s="2">
        <v>29507.896551724138</v>
      </c>
      <c r="E40" s="2">
        <v>30222.161290322576</v>
      </c>
      <c r="F40" s="2">
        <v>31883.016666666663</v>
      </c>
      <c r="G40" s="2">
        <v>31846.048387096773</v>
      </c>
      <c r="H40" s="2">
        <v>26644.683333333334</v>
      </c>
      <c r="I40" s="2">
        <v>24959.06451612903</v>
      </c>
      <c r="J40" s="2">
        <v>24196.629032258064</v>
      </c>
      <c r="K40" s="2">
        <v>26071.266666666666</v>
      </c>
      <c r="L40" s="2">
        <v>27924.467741935481</v>
      </c>
      <c r="M40" s="2">
        <v>25364.616666666669</v>
      </c>
      <c r="N40" s="2">
        <v>24443.322580645163</v>
      </c>
      <c r="O40" s="2">
        <v>24186.241935483871</v>
      </c>
    </row>
    <row r="41" spans="1:15" x14ac:dyDescent="0.25">
      <c r="A41" s="88" t="s">
        <v>168</v>
      </c>
      <c r="B41" t="s">
        <v>169</v>
      </c>
      <c r="C41" s="2">
        <v>1874.4193548387095</v>
      </c>
      <c r="D41" s="2">
        <v>1899.8965517241377</v>
      </c>
      <c r="E41" s="2">
        <v>2024.3548387096773</v>
      </c>
      <c r="F41" s="2">
        <v>1843.3333333333333</v>
      </c>
      <c r="G41" s="2">
        <v>1837.8387096774195</v>
      </c>
      <c r="H41" s="2">
        <v>1820.9333333333334</v>
      </c>
      <c r="I41" s="2">
        <v>1805.7741935483868</v>
      </c>
      <c r="J41" s="2">
        <v>1900.6129032258063</v>
      </c>
      <c r="K41" s="2">
        <v>1936.2000000000003</v>
      </c>
      <c r="L41" s="2">
        <v>1832.8709677419354</v>
      </c>
      <c r="M41" s="2">
        <v>1912.8666666666666</v>
      </c>
      <c r="N41" s="2">
        <v>2070.4193548387093</v>
      </c>
      <c r="O41" s="2">
        <v>1865.3870967741937</v>
      </c>
    </row>
    <row r="42" spans="1:15" x14ac:dyDescent="0.25">
      <c r="A42" s="88" t="s">
        <v>170</v>
      </c>
      <c r="B42" t="s">
        <v>171</v>
      </c>
      <c r="C42" s="2">
        <v>105.67741935483872</v>
      </c>
      <c r="D42" s="2">
        <v>165.10344827586206</v>
      </c>
      <c r="E42" s="2">
        <v>344.12903225806451</v>
      </c>
      <c r="F42" s="2">
        <v>327.59999999999997</v>
      </c>
      <c r="G42" s="2">
        <v>317.0322580645161</v>
      </c>
      <c r="H42" s="2">
        <v>291.2</v>
      </c>
      <c r="I42" s="2">
        <v>317.0322580645161</v>
      </c>
      <c r="J42" s="2">
        <v>140.90322580645162</v>
      </c>
      <c r="K42" s="2"/>
      <c r="L42" s="2">
        <v>281.80645161290323</v>
      </c>
      <c r="M42" s="2">
        <v>364</v>
      </c>
      <c r="N42" s="2">
        <v>281.80645161290323</v>
      </c>
      <c r="O42" s="2">
        <v>281.80645161290323</v>
      </c>
    </row>
    <row r="43" spans="1:15" x14ac:dyDescent="0.25">
      <c r="A43" s="88" t="s">
        <v>172</v>
      </c>
      <c r="B43" t="s">
        <v>173</v>
      </c>
      <c r="C43" s="2">
        <v>8311.145161290322</v>
      </c>
      <c r="D43" s="2">
        <v>8661.6551724137935</v>
      </c>
      <c r="E43" s="2">
        <v>11260.290322580644</v>
      </c>
      <c r="F43" s="2">
        <v>11837.816666666666</v>
      </c>
      <c r="G43" s="2">
        <v>12300.016129032259</v>
      </c>
      <c r="H43" s="2">
        <v>13439.65</v>
      </c>
      <c r="I43" s="2">
        <v>13207.306451612903</v>
      </c>
      <c r="J43" s="2">
        <v>11453.129032258064</v>
      </c>
      <c r="K43" s="2">
        <v>11082.166666666668</v>
      </c>
      <c r="L43" s="2">
        <v>13494.532258064515</v>
      </c>
      <c r="M43" s="2">
        <v>12238.566666666666</v>
      </c>
      <c r="N43" s="2">
        <v>10504.967741935485</v>
      </c>
      <c r="O43" s="2">
        <v>9924.645161290322</v>
      </c>
    </row>
    <row r="44" spans="1:15" x14ac:dyDescent="0.25">
      <c r="A44" s="88" t="s">
        <v>389</v>
      </c>
      <c r="B44" t="s">
        <v>390</v>
      </c>
      <c r="C44" s="2">
        <v>1929.9677419354837</v>
      </c>
      <c r="D44" s="2">
        <v>2207.1724137931037</v>
      </c>
      <c r="E44" s="2">
        <v>2141.322580645161</v>
      </c>
      <c r="F44" s="2">
        <v>2223.9</v>
      </c>
      <c r="G44" s="2">
        <v>2434.6451612903224</v>
      </c>
      <c r="H44" s="2">
        <v>2030</v>
      </c>
      <c r="I44" s="2">
        <v>1387.3548387096773</v>
      </c>
      <c r="J44" s="2">
        <v>1377.8709677419356</v>
      </c>
      <c r="K44" s="2">
        <v>1794.7999999999997</v>
      </c>
      <c r="L44" s="2">
        <v>2375.7096774193546</v>
      </c>
      <c r="M44" s="2">
        <v>2062.9</v>
      </c>
      <c r="N44" s="2">
        <v>2083.0645161290322</v>
      </c>
      <c r="O44" s="2">
        <v>1603.4516129032259</v>
      </c>
    </row>
    <row r="45" spans="1:15" x14ac:dyDescent="0.25">
      <c r="A45" s="88" t="s">
        <v>174</v>
      </c>
      <c r="B45" t="s">
        <v>175</v>
      </c>
      <c r="C45" s="2">
        <v>3596.0806451612907</v>
      </c>
      <c r="D45" s="2">
        <v>3366.0344827586209</v>
      </c>
      <c r="E45" s="2">
        <v>4404.354838709678</v>
      </c>
      <c r="F45" s="2">
        <v>4403.9333333333334</v>
      </c>
      <c r="G45" s="2">
        <v>4532.3870967741932</v>
      </c>
      <c r="H45" s="2">
        <v>4497.9666666666672</v>
      </c>
      <c r="I45" s="2">
        <v>4531.9354838709678</v>
      </c>
      <c r="J45" s="2">
        <v>4697.9032258064517</v>
      </c>
      <c r="K45" s="2">
        <v>5070.2166666666672</v>
      </c>
      <c r="L45" s="2">
        <v>4863.4193548387093</v>
      </c>
      <c r="M45" s="2">
        <v>5254.9000000000005</v>
      </c>
      <c r="N45" s="2">
        <v>5281.9516129032263</v>
      </c>
      <c r="O45" s="2">
        <v>4136.5483870967737</v>
      </c>
    </row>
    <row r="46" spans="1:15" x14ac:dyDescent="0.25">
      <c r="A46" s="88" t="s">
        <v>176</v>
      </c>
      <c r="B46" t="s">
        <v>177</v>
      </c>
      <c r="C46" s="2">
        <v>1422.3548387096773</v>
      </c>
      <c r="D46" s="2">
        <v>1436.4482758620688</v>
      </c>
      <c r="E46" s="2">
        <v>1645.9032258064517</v>
      </c>
      <c r="F46" s="2">
        <v>1511.5333333333333</v>
      </c>
      <c r="G46" s="2">
        <v>1523.0645161290324</v>
      </c>
      <c r="H46" s="2">
        <v>1466.5</v>
      </c>
      <c r="I46" s="2">
        <v>1409.258064516129</v>
      </c>
      <c r="J46" s="2">
        <v>1440.8709677419356</v>
      </c>
      <c r="K46" s="2">
        <v>1455.5333333333333</v>
      </c>
      <c r="L46" s="2">
        <v>1674.8064516129032</v>
      </c>
      <c r="M46" s="2">
        <v>1421.9333333333334</v>
      </c>
      <c r="N46" s="2">
        <v>1375.8387096774195</v>
      </c>
      <c r="O46" s="2">
        <v>1477</v>
      </c>
    </row>
    <row r="47" spans="1:15" x14ac:dyDescent="0.25">
      <c r="A47" s="88" t="s">
        <v>178</v>
      </c>
      <c r="B47" t="s">
        <v>179</v>
      </c>
      <c r="C47" s="2">
        <v>1280.0967741935483</v>
      </c>
      <c r="D47" s="2">
        <v>1221.1379310344828</v>
      </c>
      <c r="E47" s="2">
        <v>1279.0806451612902</v>
      </c>
      <c r="F47" s="2">
        <v>1260.2333333333333</v>
      </c>
      <c r="G47" s="2">
        <v>853.54838709677415</v>
      </c>
      <c r="H47" s="2">
        <v>532</v>
      </c>
      <c r="I47" s="2">
        <v>532</v>
      </c>
      <c r="J47" s="2">
        <v>532</v>
      </c>
      <c r="K47" s="2">
        <v>532</v>
      </c>
      <c r="L47" s="2">
        <v>1222.741935483871</v>
      </c>
      <c r="M47" s="2">
        <v>1314.1333333333332</v>
      </c>
      <c r="N47" s="2">
        <v>1449.5645161290324</v>
      </c>
      <c r="O47" s="2">
        <v>1257.741935483871</v>
      </c>
    </row>
    <row r="48" spans="1:15" x14ac:dyDescent="0.25">
      <c r="A48" s="88" t="s">
        <v>180</v>
      </c>
      <c r="B48" t="s">
        <v>181</v>
      </c>
      <c r="C48" s="2">
        <v>330.58064516129031</v>
      </c>
      <c r="D48" s="2">
        <v>330.20689655172413</v>
      </c>
      <c r="E48" s="2">
        <v>505.35483870967738</v>
      </c>
      <c r="F48" s="2">
        <v>334.59999999999997</v>
      </c>
      <c r="G48" s="2">
        <v>317.0322580645161</v>
      </c>
      <c r="H48" s="2">
        <v>291.2</v>
      </c>
      <c r="I48" s="2">
        <v>317.0322580645161</v>
      </c>
      <c r="J48" s="2">
        <v>330.58064516129031</v>
      </c>
      <c r="K48" s="2">
        <v>348.59999999999997</v>
      </c>
      <c r="L48" s="2">
        <v>506.70967741935488</v>
      </c>
      <c r="M48" s="2">
        <v>334.59999999999997</v>
      </c>
      <c r="N48" s="2">
        <v>598.83870967741939</v>
      </c>
      <c r="O48" s="2">
        <v>317.0322580645161</v>
      </c>
    </row>
    <row r="49" spans="1:15" x14ac:dyDescent="0.25">
      <c r="A49" s="88" t="s">
        <v>182</v>
      </c>
      <c r="B49" t="s">
        <v>183</v>
      </c>
      <c r="C49" s="2">
        <v>344.12903225806451</v>
      </c>
      <c r="D49" s="2">
        <v>353.37931034482762</v>
      </c>
      <c r="E49" s="2">
        <v>317.0322580645161</v>
      </c>
      <c r="F49" s="2">
        <v>305.2</v>
      </c>
      <c r="G49" s="2">
        <v>317.0322580645161</v>
      </c>
      <c r="H49" s="2">
        <v>364</v>
      </c>
      <c r="I49" s="2">
        <v>457.93548387096774</v>
      </c>
      <c r="J49" s="2">
        <v>414.58064516129031</v>
      </c>
      <c r="K49" s="2">
        <v>355.59999999999997</v>
      </c>
      <c r="L49" s="2">
        <v>350.90322580645164</v>
      </c>
      <c r="M49" s="2">
        <v>371</v>
      </c>
      <c r="N49" s="2">
        <v>323.80645161290323</v>
      </c>
      <c r="O49" s="2">
        <v>317.0322580645161</v>
      </c>
    </row>
    <row r="50" spans="1:15" x14ac:dyDescent="0.25">
      <c r="A50" s="88" t="s">
        <v>184</v>
      </c>
      <c r="B50" t="s">
        <v>185</v>
      </c>
      <c r="C50" s="2">
        <v>365.80645161290323</v>
      </c>
      <c r="D50" s="2">
        <v>347.58620689655174</v>
      </c>
      <c r="E50" s="2">
        <v>365.80645161290323</v>
      </c>
      <c r="F50" s="2">
        <v>378</v>
      </c>
      <c r="G50" s="2">
        <v>365.80645161290323</v>
      </c>
      <c r="H50" s="2">
        <v>336</v>
      </c>
      <c r="I50" s="2">
        <v>365.80645161290323</v>
      </c>
      <c r="J50" s="2">
        <v>365.80645161290323</v>
      </c>
      <c r="K50" s="2">
        <v>378</v>
      </c>
      <c r="L50" s="2">
        <v>325.16129032258067</v>
      </c>
      <c r="M50" s="2">
        <v>372.40000000000003</v>
      </c>
      <c r="N50" s="2">
        <v>322.45161290322579</v>
      </c>
      <c r="O50" s="2">
        <v>317.0322580645161</v>
      </c>
    </row>
    <row r="51" spans="1:15" x14ac:dyDescent="0.25">
      <c r="A51" s="88" t="s">
        <v>186</v>
      </c>
      <c r="B51" t="s">
        <v>187</v>
      </c>
      <c r="C51" s="2">
        <v>2809.483870967742</v>
      </c>
      <c r="D51" s="2">
        <v>2446.3793103448274</v>
      </c>
      <c r="E51" s="2">
        <v>2548.4516129032259</v>
      </c>
      <c r="F51" s="2">
        <v>2427.833333333333</v>
      </c>
      <c r="G51" s="2">
        <v>2674</v>
      </c>
      <c r="H51" s="2">
        <v>2514.4</v>
      </c>
      <c r="I51" s="2">
        <v>2387.4516129032259</v>
      </c>
      <c r="J51" s="2">
        <v>2623.4193548387093</v>
      </c>
      <c r="K51" s="2">
        <v>3856.1833333333334</v>
      </c>
      <c r="L51" s="2">
        <v>4125.2580645161297</v>
      </c>
      <c r="M51" s="2">
        <v>4542.0666666666666</v>
      </c>
      <c r="N51" s="2">
        <v>4111.0322580645161</v>
      </c>
      <c r="O51" s="2">
        <v>4577.8870967741932</v>
      </c>
    </row>
    <row r="52" spans="1:15" x14ac:dyDescent="0.25">
      <c r="A52" s="88" t="s">
        <v>188</v>
      </c>
      <c r="B52" t="s">
        <v>189</v>
      </c>
      <c r="C52" s="2">
        <v>278.41935483870969</v>
      </c>
      <c r="D52" s="2">
        <v>264.55172413793105</v>
      </c>
      <c r="E52" s="2">
        <v>278.41935483870969</v>
      </c>
      <c r="F52" s="2">
        <v>255.73333333333332</v>
      </c>
      <c r="G52" s="2">
        <v>278.41935483870969</v>
      </c>
      <c r="H52" s="2">
        <v>287.7</v>
      </c>
      <c r="I52" s="2">
        <v>278.41935483870969</v>
      </c>
      <c r="J52" s="2">
        <v>278.41935483870969</v>
      </c>
      <c r="K52" s="2">
        <v>255.73333333333332</v>
      </c>
      <c r="L52" s="2">
        <v>278.41935483870969</v>
      </c>
      <c r="M52" s="2">
        <v>287.7</v>
      </c>
      <c r="N52" s="2">
        <v>247.48387096774192</v>
      </c>
      <c r="O52" s="2">
        <v>278.41935483870969</v>
      </c>
    </row>
    <row r="53" spans="1:15" x14ac:dyDescent="0.25">
      <c r="A53" s="88" t="s">
        <v>190</v>
      </c>
      <c r="B53" t="s">
        <v>191</v>
      </c>
      <c r="C53" s="2">
        <v>105.67741935483872</v>
      </c>
      <c r="D53" s="2">
        <v>188.27586206896552</v>
      </c>
      <c r="E53" s="2">
        <v>323.80645161290323</v>
      </c>
      <c r="F53" s="2">
        <v>326.2</v>
      </c>
      <c r="G53" s="2">
        <v>317.0322580645161</v>
      </c>
      <c r="H53" s="2">
        <v>327.59999999999997</v>
      </c>
      <c r="I53" s="2">
        <v>281.80645161290323</v>
      </c>
      <c r="J53" s="2">
        <v>330.58064516129031</v>
      </c>
      <c r="K53" s="2">
        <v>334.59999999999997</v>
      </c>
      <c r="L53" s="2">
        <v>295.35483870967744</v>
      </c>
      <c r="M53" s="2">
        <v>341.59999999999997</v>
      </c>
      <c r="N53" s="2">
        <v>317.0322580645161</v>
      </c>
      <c r="O53" s="2">
        <v>70.451612903225808</v>
      </c>
    </row>
    <row r="54" spans="1:15" x14ac:dyDescent="0.25">
      <c r="A54" s="88" t="s">
        <v>391</v>
      </c>
      <c r="B54" t="s">
        <v>392</v>
      </c>
      <c r="C54" s="2">
        <v>639.03225806451621</v>
      </c>
      <c r="D54" s="2">
        <v>611.65517241379314</v>
      </c>
      <c r="E54" s="2">
        <v>768.19354838709671</v>
      </c>
      <c r="F54" s="2">
        <v>1158.0333333333333</v>
      </c>
      <c r="G54" s="2">
        <v>1745.0322580645161</v>
      </c>
      <c r="H54" s="2">
        <v>1866.2000000000003</v>
      </c>
      <c r="I54" s="2">
        <v>1985.741935483871</v>
      </c>
      <c r="J54" s="2">
        <v>2058.677419354839</v>
      </c>
      <c r="K54" s="2">
        <v>2118.2000000000003</v>
      </c>
      <c r="L54" s="2">
        <v>1861.322580645161</v>
      </c>
      <c r="M54" s="2">
        <v>787.73333333333335</v>
      </c>
      <c r="N54" s="2">
        <v>505.35483870967738</v>
      </c>
      <c r="O54" s="2">
        <v>704.29032258064512</v>
      </c>
    </row>
    <row r="55" spans="1:15" x14ac:dyDescent="0.25">
      <c r="A55" s="88" t="s">
        <v>192</v>
      </c>
      <c r="B55" t="s">
        <v>193</v>
      </c>
      <c r="C55" s="2">
        <v>4907.9032258064517</v>
      </c>
      <c r="D55" s="2">
        <v>4928.7241379310344</v>
      </c>
      <c r="E55" s="2">
        <v>5310.2903225806449</v>
      </c>
      <c r="F55" s="2">
        <v>4917.2666666666664</v>
      </c>
      <c r="G55" s="2">
        <v>5031.4193548387093</v>
      </c>
      <c r="H55" s="2">
        <v>5901.2333333333336</v>
      </c>
      <c r="I55" s="2">
        <v>5887</v>
      </c>
      <c r="J55" s="2">
        <v>5232.6129032258068</v>
      </c>
      <c r="K55" s="2">
        <v>5296.2</v>
      </c>
      <c r="L55" s="2">
        <v>6045.5161290322576</v>
      </c>
      <c r="M55" s="2">
        <v>5569.4333333333334</v>
      </c>
      <c r="N55" s="2">
        <v>5443.5161290322576</v>
      </c>
      <c r="O55" s="2">
        <v>4724.0967741935483</v>
      </c>
    </row>
    <row r="56" spans="1:15" x14ac:dyDescent="0.25">
      <c r="A56" s="88" t="s">
        <v>194</v>
      </c>
      <c r="B56" t="s">
        <v>195</v>
      </c>
      <c r="C56" s="2">
        <v>317.0322580645161</v>
      </c>
      <c r="D56" s="2">
        <v>344.68965517241378</v>
      </c>
      <c r="E56" s="2">
        <v>344.12903225806451</v>
      </c>
      <c r="F56" s="2">
        <v>334.59999999999997</v>
      </c>
      <c r="G56" s="2">
        <v>317.0322580645161</v>
      </c>
      <c r="H56" s="2">
        <v>327.59999999999997</v>
      </c>
      <c r="I56" s="2">
        <v>281.80645161290323</v>
      </c>
      <c r="J56" s="2">
        <v>330.58064516129031</v>
      </c>
      <c r="K56" s="2">
        <v>362.59999999999997</v>
      </c>
      <c r="L56" s="2">
        <v>317.0322580645161</v>
      </c>
      <c r="M56" s="2">
        <v>348.59999999999997</v>
      </c>
      <c r="N56" s="2">
        <v>281.80645161290323</v>
      </c>
      <c r="O56" s="2">
        <v>317.0322580645161</v>
      </c>
    </row>
    <row r="57" spans="1:15" x14ac:dyDescent="0.25">
      <c r="A57" s="88" t="s">
        <v>196</v>
      </c>
      <c r="B57" t="s">
        <v>197</v>
      </c>
      <c r="C57" s="2">
        <v>317.0322580645161</v>
      </c>
      <c r="D57" s="2">
        <v>367.86206896551721</v>
      </c>
      <c r="E57" s="2">
        <v>317.0322580645161</v>
      </c>
      <c r="F57" s="2">
        <v>291.2</v>
      </c>
      <c r="G57" s="2">
        <v>317.0322580645161</v>
      </c>
      <c r="H57" s="2">
        <v>327.59999999999997</v>
      </c>
      <c r="I57" s="2">
        <v>281.80645161290323</v>
      </c>
      <c r="J57" s="2">
        <v>323.80645161290323</v>
      </c>
      <c r="K57" s="2">
        <v>355.59999999999997</v>
      </c>
      <c r="L57" s="2">
        <v>323.80645161290323</v>
      </c>
      <c r="M57" s="2">
        <v>334.59999999999997</v>
      </c>
      <c r="N57" s="2">
        <v>457.93548387096774</v>
      </c>
      <c r="O57" s="2">
        <v>317.0322580645161</v>
      </c>
    </row>
    <row r="58" spans="1:15" x14ac:dyDescent="0.25">
      <c r="A58" s="88" t="s">
        <v>198</v>
      </c>
      <c r="B58" t="s">
        <v>199</v>
      </c>
      <c r="C58" s="2">
        <v>317.0322580645161</v>
      </c>
      <c r="D58" s="2">
        <v>301.24137931034483</v>
      </c>
      <c r="E58" s="2">
        <v>317.0322580645161</v>
      </c>
      <c r="F58" s="2">
        <v>327.59999999999997</v>
      </c>
      <c r="G58" s="2">
        <v>317.0322580645161</v>
      </c>
      <c r="H58" s="2">
        <v>291.2</v>
      </c>
      <c r="I58" s="2">
        <v>317.0322580645161</v>
      </c>
      <c r="J58" s="2">
        <v>317.0322580645161</v>
      </c>
      <c r="K58" s="2">
        <v>327.59999999999997</v>
      </c>
      <c r="L58" s="2">
        <v>281.80645161290323</v>
      </c>
      <c r="M58" s="2">
        <v>327.59999999999997</v>
      </c>
      <c r="N58" s="2">
        <v>317.0322580645161</v>
      </c>
      <c r="O58" s="2">
        <v>287</v>
      </c>
    </row>
    <row r="59" spans="1:15" x14ac:dyDescent="0.25">
      <c r="A59" s="88" t="s">
        <v>200</v>
      </c>
      <c r="B59" t="s">
        <v>201</v>
      </c>
      <c r="C59" s="2">
        <v>690.96774193548379</v>
      </c>
      <c r="D59" s="2">
        <v>722.68965517241372</v>
      </c>
      <c r="E59" s="2">
        <v>742.45161290322585</v>
      </c>
      <c r="F59" s="2">
        <v>700</v>
      </c>
      <c r="G59" s="2">
        <v>715.35483870967732</v>
      </c>
      <c r="H59" s="2">
        <v>669.19999999999993</v>
      </c>
      <c r="I59" s="2">
        <v>642.19354838709671</v>
      </c>
      <c r="J59" s="2">
        <v>709.9354838709678</v>
      </c>
      <c r="K59" s="2">
        <v>750.4</v>
      </c>
      <c r="L59" s="2">
        <v>1395.9354838709676</v>
      </c>
      <c r="M59" s="2">
        <v>1403.9666666666667</v>
      </c>
      <c r="N59" s="2">
        <v>1206.9354838709676</v>
      </c>
      <c r="O59" s="2">
        <v>1663.2903225806454</v>
      </c>
    </row>
    <row r="60" spans="1:15" x14ac:dyDescent="0.25">
      <c r="A60" s="88" t="s">
        <v>202</v>
      </c>
      <c r="B60" t="s">
        <v>203</v>
      </c>
      <c r="C60" s="2">
        <v>357.67741935483866</v>
      </c>
      <c r="D60" s="2">
        <v>330.20689655172413</v>
      </c>
      <c r="E60" s="2">
        <v>330.58064516129031</v>
      </c>
      <c r="F60" s="2">
        <v>334.59999999999997</v>
      </c>
      <c r="G60" s="2">
        <v>317.0322580645161</v>
      </c>
      <c r="H60" s="2">
        <v>291.2</v>
      </c>
      <c r="I60" s="2">
        <v>317.0322580645161</v>
      </c>
      <c r="J60" s="2">
        <v>317.0322580645161</v>
      </c>
      <c r="K60" s="2">
        <v>327.59999999999997</v>
      </c>
      <c r="L60" s="2">
        <v>281.80645161290323</v>
      </c>
      <c r="M60" s="2">
        <v>327.59999999999997</v>
      </c>
      <c r="N60" s="2">
        <v>457.93548387096774</v>
      </c>
      <c r="O60" s="2">
        <v>317.0322580645161</v>
      </c>
    </row>
    <row r="61" spans="1:15" x14ac:dyDescent="0.25">
      <c r="A61" s="88" t="s">
        <v>393</v>
      </c>
      <c r="B61" t="s">
        <v>394</v>
      </c>
      <c r="C61" s="2">
        <v>2912</v>
      </c>
      <c r="D61" s="2">
        <v>2986.8275862068963</v>
      </c>
      <c r="E61" s="2">
        <v>3112.0645161290322</v>
      </c>
      <c r="F61" s="2">
        <v>2410.7999999999997</v>
      </c>
      <c r="G61" s="2">
        <v>2429</v>
      </c>
      <c r="H61" s="2">
        <v>2329.3666666666668</v>
      </c>
      <c r="I61" s="2">
        <v>2422.677419354839</v>
      </c>
      <c r="J61" s="2">
        <v>2434.8709677419351</v>
      </c>
      <c r="K61" s="2">
        <v>2563.8666666666668</v>
      </c>
      <c r="L61" s="2">
        <v>2387</v>
      </c>
      <c r="M61" s="2">
        <v>2739.7999999999997</v>
      </c>
      <c r="N61" s="2">
        <v>4521.0967741935483</v>
      </c>
      <c r="O61" s="2">
        <v>4723.4193548387093</v>
      </c>
    </row>
    <row r="62" spans="1:15" x14ac:dyDescent="0.25">
      <c r="A62" s="88" t="s">
        <v>204</v>
      </c>
      <c r="B62" t="s">
        <v>205</v>
      </c>
      <c r="C62" s="2">
        <v>402.16129032258067</v>
      </c>
      <c r="D62" s="2">
        <v>429.89655172413796</v>
      </c>
      <c r="E62" s="2">
        <v>402.16129032258067</v>
      </c>
      <c r="F62" s="2">
        <v>399.58333333333337</v>
      </c>
      <c r="G62" s="2">
        <v>402.16129032258067</v>
      </c>
      <c r="H62" s="2">
        <v>415.56666666666666</v>
      </c>
      <c r="I62" s="2">
        <v>402.16129032258067</v>
      </c>
      <c r="J62" s="2">
        <v>402.16129032258067</v>
      </c>
      <c r="K62" s="2">
        <v>399.58333333333337</v>
      </c>
      <c r="L62" s="2">
        <v>433.09677419354836</v>
      </c>
      <c r="M62" s="2">
        <v>383.59999999999997</v>
      </c>
      <c r="N62" s="2">
        <v>433.09677419354836</v>
      </c>
      <c r="O62" s="2">
        <v>402.16129032258067</v>
      </c>
    </row>
    <row r="63" spans="1:15" x14ac:dyDescent="0.25">
      <c r="A63" s="88" t="s">
        <v>206</v>
      </c>
      <c r="B63" t="s">
        <v>207</v>
      </c>
      <c r="C63" s="2">
        <v>6654.9677419354839</v>
      </c>
      <c r="D63" s="2">
        <v>6324.8620689655172</v>
      </c>
      <c r="E63" s="2">
        <v>7215.0806451612907</v>
      </c>
      <c r="F63" s="2">
        <v>8158.2666666666664</v>
      </c>
      <c r="G63" s="2">
        <v>8288</v>
      </c>
      <c r="H63" s="2">
        <v>8288</v>
      </c>
      <c r="I63" s="2">
        <v>8288</v>
      </c>
      <c r="J63" s="2">
        <v>6467.7741935483873</v>
      </c>
      <c r="K63" s="2">
        <v>6673.8</v>
      </c>
      <c r="L63" s="2">
        <v>7063</v>
      </c>
      <c r="M63" s="2">
        <v>6998.1333333333332</v>
      </c>
      <c r="N63" s="2">
        <v>7031.6129032258068</v>
      </c>
      <c r="O63" s="2">
        <v>7219.9354838709678</v>
      </c>
    </row>
    <row r="64" spans="1:15" x14ac:dyDescent="0.25">
      <c r="A64" s="88" t="s">
        <v>208</v>
      </c>
      <c r="B64" t="s">
        <v>209</v>
      </c>
      <c r="C64" s="2">
        <v>5994.4838709677424</v>
      </c>
      <c r="D64" s="2">
        <v>5762.9310344827582</v>
      </c>
      <c r="E64" s="2">
        <v>5934.8709677419356</v>
      </c>
      <c r="F64" s="2">
        <v>6146.5833333333339</v>
      </c>
      <c r="G64" s="2">
        <v>6344.5967741935483</v>
      </c>
      <c r="H64" s="2">
        <v>6728.2833333333328</v>
      </c>
      <c r="I64" s="2">
        <v>6706.677419354839</v>
      </c>
      <c r="J64" s="2">
        <v>6597.3870967741932</v>
      </c>
      <c r="K64" s="2">
        <v>6186.3666666666668</v>
      </c>
      <c r="L64" s="2">
        <v>6754.5483870967737</v>
      </c>
      <c r="M64" s="2">
        <v>7043.8666666666668</v>
      </c>
      <c r="N64" s="2">
        <v>6503.677419354839</v>
      </c>
      <c r="O64" s="2">
        <v>6043.7096774193551</v>
      </c>
    </row>
    <row r="65" spans="1:15" x14ac:dyDescent="0.25">
      <c r="A65" s="88" t="s">
        <v>210</v>
      </c>
      <c r="B65" t="s">
        <v>211</v>
      </c>
      <c r="C65" s="2">
        <v>13074.193548387097</v>
      </c>
      <c r="D65" s="2">
        <v>13222.758620689656</v>
      </c>
      <c r="E65" s="2">
        <v>14989.709677419356</v>
      </c>
      <c r="F65" s="2">
        <v>14894.016666666666</v>
      </c>
      <c r="G65" s="2">
        <v>15008.451612903225</v>
      </c>
      <c r="H65" s="2">
        <v>14568.866666666669</v>
      </c>
      <c r="I65" s="2">
        <v>14264.193548387097</v>
      </c>
      <c r="J65" s="2">
        <v>13388.629032258064</v>
      </c>
      <c r="K65" s="2">
        <v>14494.433333333332</v>
      </c>
      <c r="L65" s="2">
        <v>16191.677419354837</v>
      </c>
      <c r="M65" s="2">
        <v>15794.100000000002</v>
      </c>
      <c r="N65" s="2">
        <v>13735.693548387097</v>
      </c>
      <c r="O65" s="2">
        <v>13057.145161290322</v>
      </c>
    </row>
    <row r="66" spans="1:15" x14ac:dyDescent="0.25">
      <c r="A66" s="88" t="s">
        <v>212</v>
      </c>
      <c r="B66" t="s">
        <v>213</v>
      </c>
      <c r="C66" s="2">
        <v>278.41935483870969</v>
      </c>
      <c r="D66" s="2">
        <v>264.55172413793105</v>
      </c>
      <c r="E66" s="2">
        <v>278.41935483870969</v>
      </c>
      <c r="F66" s="2">
        <v>255.73333333333332</v>
      </c>
      <c r="G66" s="2">
        <v>278.41935483870969</v>
      </c>
      <c r="H66" s="2">
        <v>287.7</v>
      </c>
      <c r="I66" s="2">
        <v>278.41935483870969</v>
      </c>
      <c r="J66" s="2">
        <v>278.41935483870969</v>
      </c>
      <c r="K66" s="2">
        <v>255.73333333333332</v>
      </c>
      <c r="L66" s="2">
        <v>278.41935483870969</v>
      </c>
      <c r="M66" s="2">
        <v>287.7</v>
      </c>
      <c r="N66" s="2">
        <v>247.48387096774192</v>
      </c>
      <c r="O66" s="2">
        <v>278.41935483870969</v>
      </c>
    </row>
    <row r="67" spans="1:15" x14ac:dyDescent="0.25">
      <c r="A67" s="88" t="s">
        <v>214</v>
      </c>
      <c r="B67" t="s">
        <v>215</v>
      </c>
      <c r="C67" s="2">
        <v>317.0322580645161</v>
      </c>
      <c r="D67" s="2">
        <v>338.89655172413796</v>
      </c>
      <c r="E67" s="2">
        <v>330.58064516129031</v>
      </c>
      <c r="F67" s="2">
        <v>291.2</v>
      </c>
      <c r="G67" s="2">
        <v>317.0322580645161</v>
      </c>
      <c r="H67" s="2">
        <v>291.2</v>
      </c>
      <c r="I67" s="2">
        <v>317.0322580645161</v>
      </c>
      <c r="J67" s="2">
        <v>317.0322580645161</v>
      </c>
      <c r="K67" s="2">
        <v>327.59999999999997</v>
      </c>
      <c r="L67" s="2">
        <v>281.80645161290323</v>
      </c>
      <c r="M67" s="2">
        <v>327.59999999999997</v>
      </c>
      <c r="N67" s="2">
        <v>457.93548387096774</v>
      </c>
      <c r="O67" s="2">
        <v>317.0322580645161</v>
      </c>
    </row>
    <row r="68" spans="1:15" x14ac:dyDescent="0.25">
      <c r="A68" s="88" t="s">
        <v>216</v>
      </c>
      <c r="B68" t="s">
        <v>217</v>
      </c>
      <c r="C68" s="2">
        <v>4508</v>
      </c>
      <c r="D68" s="2">
        <v>4616.3793103448279</v>
      </c>
      <c r="E68" s="2">
        <v>4964.5806451612907</v>
      </c>
      <c r="F68" s="2">
        <v>5389.3</v>
      </c>
      <c r="G68" s="2">
        <v>5433.1290322580644</v>
      </c>
      <c r="H68" s="2">
        <v>5152.7</v>
      </c>
      <c r="I68" s="2">
        <v>5191.0645161290322</v>
      </c>
      <c r="J68" s="2">
        <v>4409.0967741935483</v>
      </c>
      <c r="K68" s="2">
        <v>5273.3333333333339</v>
      </c>
      <c r="L68" s="2">
        <v>6454.2258064516127</v>
      </c>
      <c r="M68" s="2">
        <v>5317.55</v>
      </c>
      <c r="N68" s="2">
        <v>4913.5483870967737</v>
      </c>
      <c r="O68" s="2">
        <v>4307.4838709677424</v>
      </c>
    </row>
    <row r="69" spans="1:15" x14ac:dyDescent="0.25">
      <c r="A69" s="88" t="s">
        <v>218</v>
      </c>
      <c r="B69" t="s">
        <v>219</v>
      </c>
      <c r="C69" s="2">
        <v>278.41935483870969</v>
      </c>
      <c r="D69" s="2">
        <v>264.55172413793105</v>
      </c>
      <c r="E69" s="2">
        <v>278.41935483870969</v>
      </c>
      <c r="F69" s="2">
        <v>255.73333333333332</v>
      </c>
      <c r="G69" s="2">
        <v>278.41935483870969</v>
      </c>
      <c r="H69" s="2">
        <v>287.7</v>
      </c>
      <c r="I69" s="2">
        <v>278.41935483870969</v>
      </c>
      <c r="J69" s="2">
        <v>278.41935483870969</v>
      </c>
      <c r="K69" s="2">
        <v>255.73333333333332</v>
      </c>
      <c r="L69" s="2">
        <v>278.41935483870969</v>
      </c>
      <c r="M69" s="2">
        <v>287.7</v>
      </c>
      <c r="N69" s="2">
        <v>247.48387096774192</v>
      </c>
      <c r="O69" s="2">
        <v>278.41935483870969</v>
      </c>
    </row>
    <row r="70" spans="1:15" x14ac:dyDescent="0.25">
      <c r="A70" s="88" t="s">
        <v>220</v>
      </c>
      <c r="B70" t="s">
        <v>221</v>
      </c>
      <c r="C70" s="2">
        <v>2548</v>
      </c>
      <c r="D70" s="2">
        <v>2548</v>
      </c>
      <c r="E70" s="2">
        <v>3535.9032258064517</v>
      </c>
      <c r="F70" s="2">
        <v>2874.666666666667</v>
      </c>
      <c r="G70" s="2">
        <v>2698.7258064516132</v>
      </c>
      <c r="H70" s="2">
        <v>4273.5</v>
      </c>
      <c r="I70" s="2">
        <v>4396</v>
      </c>
      <c r="J70" s="2">
        <v>3329.0645161290322</v>
      </c>
      <c r="K70" s="2">
        <v>2599.916666666667</v>
      </c>
      <c r="L70" s="2">
        <v>2548</v>
      </c>
      <c r="M70" s="2">
        <v>2548</v>
      </c>
      <c r="N70" s="2">
        <v>2548</v>
      </c>
      <c r="O70" s="2">
        <v>2548</v>
      </c>
    </row>
    <row r="71" spans="1:15" x14ac:dyDescent="0.25">
      <c r="A71" s="88" t="s">
        <v>222</v>
      </c>
      <c r="B71" t="s">
        <v>223</v>
      </c>
      <c r="C71" s="2">
        <v>317.0322580645161</v>
      </c>
      <c r="D71" s="2">
        <v>360.62068965517238</v>
      </c>
      <c r="E71" s="2">
        <v>357.67741935483866</v>
      </c>
      <c r="F71" s="2">
        <v>291.2</v>
      </c>
      <c r="G71" s="2">
        <v>317.0322580645161</v>
      </c>
      <c r="H71" s="2">
        <v>327.59999999999997</v>
      </c>
      <c r="I71" s="2">
        <v>281.80645161290323</v>
      </c>
      <c r="J71" s="2">
        <v>317.0322580645161</v>
      </c>
      <c r="K71" s="2">
        <v>327.59999999999997</v>
      </c>
      <c r="L71" s="2">
        <v>323.80645161290323</v>
      </c>
      <c r="M71" s="2">
        <v>341.59999999999997</v>
      </c>
      <c r="N71" s="2">
        <v>281.80645161290323</v>
      </c>
      <c r="O71" s="2">
        <v>317.0322580645161</v>
      </c>
    </row>
    <row r="72" spans="1:15" x14ac:dyDescent="0.25">
      <c r="A72" s="88" t="s">
        <v>224</v>
      </c>
      <c r="B72" t="s">
        <v>225</v>
      </c>
      <c r="C72" s="2">
        <v>5839.6935483870966</v>
      </c>
      <c r="D72" s="2">
        <v>6730.7413793103451</v>
      </c>
      <c r="E72" s="2">
        <v>6535.4032258064517</v>
      </c>
      <c r="F72" s="2">
        <v>6494.3666666666668</v>
      </c>
      <c r="G72" s="2">
        <v>6352.9516129032263</v>
      </c>
      <c r="H72" s="2">
        <v>6544.8833333333332</v>
      </c>
      <c r="I72" s="2">
        <v>6902.2258064516127</v>
      </c>
      <c r="J72" s="2">
        <v>7238.6774193548381</v>
      </c>
      <c r="K72" s="2">
        <v>6529.95</v>
      </c>
      <c r="L72" s="2">
        <v>6847.6935483870966</v>
      </c>
      <c r="M72" s="2">
        <v>7095.7833333333328</v>
      </c>
      <c r="N72" s="2">
        <v>6621.4354838709678</v>
      </c>
      <c r="O72" s="2">
        <v>5810.7903225806449</v>
      </c>
    </row>
    <row r="73" spans="1:15" x14ac:dyDescent="0.25">
      <c r="A73" s="88" t="s">
        <v>226</v>
      </c>
      <c r="B73" t="s">
        <v>227</v>
      </c>
      <c r="C73" s="2">
        <v>337.35483870967744</v>
      </c>
      <c r="D73" s="2">
        <v>330.20689655172413</v>
      </c>
      <c r="E73" s="2">
        <v>378</v>
      </c>
      <c r="F73" s="2">
        <v>390.59999999999997</v>
      </c>
      <c r="G73" s="2">
        <v>344.12903225806451</v>
      </c>
      <c r="H73" s="2">
        <v>291.2</v>
      </c>
      <c r="I73" s="2">
        <v>352.25806451612902</v>
      </c>
      <c r="J73" s="2">
        <v>344.12903225806451</v>
      </c>
      <c r="K73" s="2">
        <v>376.59999999999997</v>
      </c>
      <c r="L73" s="2">
        <v>560.90322580645159</v>
      </c>
      <c r="M73" s="2">
        <v>355.59999999999997</v>
      </c>
      <c r="N73" s="2">
        <v>317.0322580645161</v>
      </c>
      <c r="O73" s="2">
        <v>317.0322580645161</v>
      </c>
    </row>
    <row r="74" spans="1:15" x14ac:dyDescent="0.25">
      <c r="A74" s="88" t="s">
        <v>228</v>
      </c>
      <c r="B74" t="s">
        <v>229</v>
      </c>
      <c r="C74" s="2">
        <v>1225</v>
      </c>
      <c r="D74" s="2">
        <v>1225</v>
      </c>
      <c r="E74" s="2">
        <v>1225</v>
      </c>
      <c r="F74" s="2">
        <v>1225</v>
      </c>
      <c r="G74" s="2">
        <v>1225</v>
      </c>
      <c r="H74" s="2">
        <v>1225</v>
      </c>
      <c r="I74" s="2">
        <v>1225</v>
      </c>
      <c r="J74" s="2">
        <v>1225</v>
      </c>
      <c r="K74" s="2">
        <v>1225</v>
      </c>
      <c r="L74" s="2">
        <v>1225</v>
      </c>
      <c r="M74" s="2">
        <v>1225</v>
      </c>
      <c r="N74" s="2">
        <v>1225</v>
      </c>
      <c r="O74" s="2">
        <v>1225</v>
      </c>
    </row>
    <row r="75" spans="1:15" x14ac:dyDescent="0.25">
      <c r="A75" s="88" t="s">
        <v>230</v>
      </c>
      <c r="B75" t="s">
        <v>231</v>
      </c>
      <c r="C75" s="2">
        <v>330.58064516129031</v>
      </c>
      <c r="D75" s="2">
        <v>360.62068965517238</v>
      </c>
      <c r="E75" s="2">
        <v>317.0322580645161</v>
      </c>
      <c r="F75" s="2">
        <v>291.2</v>
      </c>
      <c r="G75" s="2">
        <v>317.0322580645161</v>
      </c>
      <c r="H75" s="2">
        <v>364</v>
      </c>
      <c r="I75" s="2">
        <v>457.93548387096774</v>
      </c>
      <c r="J75" s="2">
        <v>401.0322580645161</v>
      </c>
      <c r="K75" s="2">
        <v>443.8</v>
      </c>
      <c r="L75" s="2">
        <v>337.35483870967744</v>
      </c>
      <c r="M75" s="2">
        <v>341.59999999999997</v>
      </c>
      <c r="N75" s="2">
        <v>281.80645161290323</v>
      </c>
      <c r="O75" s="2">
        <v>317.0322580645161</v>
      </c>
    </row>
    <row r="76" spans="1:15" x14ac:dyDescent="0.25">
      <c r="A76" s="88" t="s">
        <v>232</v>
      </c>
      <c r="B76" t="s">
        <v>233</v>
      </c>
      <c r="C76" s="2">
        <v>330.58064516129031</v>
      </c>
      <c r="D76" s="2">
        <v>404.06896551724139</v>
      </c>
      <c r="E76" s="2">
        <v>378</v>
      </c>
      <c r="F76" s="2">
        <v>347.2</v>
      </c>
      <c r="G76" s="2">
        <v>317.0322580645161</v>
      </c>
      <c r="H76" s="2">
        <v>327.59999999999997</v>
      </c>
      <c r="I76" s="2">
        <v>281.80645161290323</v>
      </c>
      <c r="J76" s="2">
        <v>140.90322580645162</v>
      </c>
      <c r="K76" s="2"/>
      <c r="L76" s="2">
        <v>371.22580645161293</v>
      </c>
      <c r="M76" s="2">
        <v>341.59999999999997</v>
      </c>
      <c r="N76" s="2">
        <v>281.80645161290323</v>
      </c>
      <c r="O76" s="2">
        <v>317.0322580645161</v>
      </c>
    </row>
    <row r="77" spans="1:15" x14ac:dyDescent="0.25">
      <c r="A77" s="88" t="s">
        <v>234</v>
      </c>
      <c r="B77" t="s">
        <v>235</v>
      </c>
      <c r="C77" s="2">
        <v>1225</v>
      </c>
      <c r="D77" s="2">
        <v>1225</v>
      </c>
      <c r="E77" s="2">
        <v>1225</v>
      </c>
      <c r="F77" s="2">
        <v>1225</v>
      </c>
      <c r="G77" s="2">
        <v>1225</v>
      </c>
      <c r="H77" s="2">
        <v>1225</v>
      </c>
      <c r="I77" s="2">
        <v>1225</v>
      </c>
      <c r="J77" s="2">
        <v>1225</v>
      </c>
      <c r="K77" s="2">
        <v>1225</v>
      </c>
      <c r="L77" s="2">
        <v>1225</v>
      </c>
      <c r="M77" s="2">
        <v>1225</v>
      </c>
      <c r="N77" s="2">
        <v>1225</v>
      </c>
      <c r="O77" s="2">
        <v>1225</v>
      </c>
    </row>
    <row r="78" spans="1:15" x14ac:dyDescent="0.25">
      <c r="A78" s="88" t="s">
        <v>236</v>
      </c>
      <c r="B78" t="s">
        <v>237</v>
      </c>
      <c r="C78" s="2">
        <v>1044.3548387096773</v>
      </c>
      <c r="D78" s="2">
        <v>1051.2068965517242</v>
      </c>
      <c r="E78" s="2">
        <v>1008.2258064516129</v>
      </c>
      <c r="F78" s="2">
        <v>1012.1999999999999</v>
      </c>
      <c r="G78" s="2">
        <v>1015.4516129032259</v>
      </c>
      <c r="H78" s="2">
        <v>1045.8</v>
      </c>
      <c r="I78" s="2">
        <v>1051.5806451612902</v>
      </c>
      <c r="J78" s="2">
        <v>760.74193548387098</v>
      </c>
      <c r="K78" s="2">
        <v>749</v>
      </c>
      <c r="L78" s="2">
        <v>950.87096774193549</v>
      </c>
      <c r="M78" s="2">
        <v>1019.6666666666666</v>
      </c>
      <c r="N78" s="2">
        <v>1015.4516129032259</v>
      </c>
      <c r="O78" s="2">
        <v>929.41935483870975</v>
      </c>
    </row>
    <row r="79" spans="1:15" x14ac:dyDescent="0.25">
      <c r="A79" s="88" t="s">
        <v>440</v>
      </c>
      <c r="B79" t="s">
        <v>441</v>
      </c>
      <c r="C79" s="2"/>
      <c r="D79" s="2"/>
      <c r="E79" s="2">
        <v>74.967741935483872</v>
      </c>
      <c r="F79" s="2">
        <v>1584.8</v>
      </c>
      <c r="G79" s="2">
        <v>1635.741935483871</v>
      </c>
      <c r="H79" s="2">
        <v>1704.2666666666667</v>
      </c>
      <c r="I79" s="2">
        <v>1049.5483870967741</v>
      </c>
      <c r="J79" s="2">
        <v>1124.516129032258</v>
      </c>
      <c r="K79" s="2">
        <v>2257.7333333333336</v>
      </c>
      <c r="L79" s="2">
        <v>2417.9354838709678</v>
      </c>
      <c r="M79" s="2">
        <v>946.39999999999986</v>
      </c>
      <c r="N79" s="2">
        <v>1068.516129032258</v>
      </c>
      <c r="O79" s="2">
        <v>992.19354838709683</v>
      </c>
    </row>
    <row r="80" spans="1:15" x14ac:dyDescent="0.25">
      <c r="A80" s="88" t="s">
        <v>395</v>
      </c>
      <c r="B80" t="s">
        <v>396</v>
      </c>
      <c r="C80" s="2">
        <v>4209.9354838709678</v>
      </c>
      <c r="D80" s="2">
        <v>4123</v>
      </c>
      <c r="E80" s="2">
        <v>4123</v>
      </c>
      <c r="F80" s="2">
        <v>4123</v>
      </c>
      <c r="G80" s="2">
        <v>4123</v>
      </c>
      <c r="H80" s="2">
        <v>4123</v>
      </c>
      <c r="I80" s="2">
        <v>4064.7419354838707</v>
      </c>
      <c r="J80" s="2">
        <v>4123</v>
      </c>
      <c r="K80" s="2">
        <v>4123</v>
      </c>
      <c r="L80" s="2">
        <v>4123</v>
      </c>
      <c r="M80" s="2">
        <v>4161.6166666666668</v>
      </c>
      <c r="N80" s="2">
        <v>4006.483870967742</v>
      </c>
      <c r="O80" s="2">
        <v>5135.2903225806449</v>
      </c>
    </row>
    <row r="81" spans="1:15" x14ac:dyDescent="0.25">
      <c r="A81" s="88" t="s">
        <v>238</v>
      </c>
      <c r="B81" t="s">
        <v>239</v>
      </c>
      <c r="C81" s="2">
        <v>7477.5806451612907</v>
      </c>
      <c r="D81" s="2">
        <v>7448.2413793103451</v>
      </c>
      <c r="E81" s="2">
        <v>7246.2419354838712</v>
      </c>
      <c r="F81" s="2">
        <v>7147.2333333333336</v>
      </c>
      <c r="G81" s="2">
        <v>7139.0967741935483</v>
      </c>
      <c r="H81" s="2">
        <v>6675.6666666666661</v>
      </c>
      <c r="I81" s="2">
        <v>6657.9032258064517</v>
      </c>
      <c r="J81" s="2">
        <v>6947.1612903225814</v>
      </c>
      <c r="K81" s="2">
        <v>6930</v>
      </c>
      <c r="L81" s="2">
        <v>7447.5483870967746</v>
      </c>
      <c r="M81" s="2">
        <v>7275.8000000000011</v>
      </c>
      <c r="N81" s="2">
        <v>7383.4193548387093</v>
      </c>
      <c r="O81" s="2">
        <v>6991.645161290322</v>
      </c>
    </row>
    <row r="82" spans="1:15" x14ac:dyDescent="0.25">
      <c r="A82" s="3" t="s">
        <v>240</v>
      </c>
      <c r="B82" t="s">
        <v>241</v>
      </c>
      <c r="C82" s="2">
        <v>29099</v>
      </c>
      <c r="D82" s="2">
        <v>29988.241379310344</v>
      </c>
      <c r="E82" s="2">
        <v>28615.548387096773</v>
      </c>
      <c r="F82" s="2">
        <v>30846.666666666668</v>
      </c>
      <c r="G82" s="2">
        <v>32638.629032258064</v>
      </c>
      <c r="H82" s="2">
        <v>30884.700000000004</v>
      </c>
      <c r="I82" s="2">
        <v>31152.032258064515</v>
      </c>
      <c r="J82" s="2">
        <v>33501.209677419349</v>
      </c>
      <c r="K82" s="2">
        <v>32932.783333333333</v>
      </c>
      <c r="L82" s="2">
        <v>33908.677419354841</v>
      </c>
      <c r="M82" s="2">
        <v>34562.733333333337</v>
      </c>
      <c r="N82" s="2">
        <v>32540.403225806451</v>
      </c>
      <c r="O82" s="2">
        <v>30991.935483870966</v>
      </c>
    </row>
    <row r="83" spans="1:15" x14ac:dyDescent="0.25">
      <c r="A83" s="88" t="s">
        <v>240</v>
      </c>
      <c r="B83" t="s">
        <v>506</v>
      </c>
      <c r="C83" s="2"/>
      <c r="D83" s="2">
        <v>3.8620689655172411</v>
      </c>
      <c r="E83" s="2"/>
      <c r="F83" s="2"/>
      <c r="G83" s="2"/>
      <c r="H83" s="2"/>
      <c r="I83" s="2"/>
      <c r="J83" s="2"/>
      <c r="K83" s="2"/>
      <c r="L83" s="2"/>
      <c r="M83" s="2">
        <v>3.7333333333333334</v>
      </c>
      <c r="N83" s="2">
        <v>10.838709677419354</v>
      </c>
      <c r="O83" s="2">
        <v>45.161290322580641</v>
      </c>
    </row>
    <row r="84" spans="1:15" x14ac:dyDescent="0.25">
      <c r="A84" s="88" t="s">
        <v>242</v>
      </c>
      <c r="B84" t="s">
        <v>243</v>
      </c>
      <c r="C84" s="2">
        <v>1497.0967741935483</v>
      </c>
      <c r="D84" s="2">
        <v>1009.6896551724137</v>
      </c>
      <c r="E84" s="2">
        <v>1069.8709677419356</v>
      </c>
      <c r="F84" s="2">
        <v>1687.9333333333334</v>
      </c>
      <c r="G84" s="2">
        <v>1956.6129032258063</v>
      </c>
      <c r="H84" s="2">
        <v>2054.7333333333336</v>
      </c>
      <c r="I84" s="2">
        <v>2075.8387096774195</v>
      </c>
      <c r="J84" s="2">
        <v>2030.9032258064517</v>
      </c>
      <c r="K84" s="2">
        <v>1948.1000000000001</v>
      </c>
      <c r="L84" s="2">
        <v>1799.4516129032259</v>
      </c>
      <c r="M84" s="2">
        <v>1214.0333333333333</v>
      </c>
      <c r="N84" s="2">
        <v>1066.0322580645161</v>
      </c>
      <c r="O84" s="2">
        <v>1084.0967741935483</v>
      </c>
    </row>
    <row r="85" spans="1:15" x14ac:dyDescent="0.25">
      <c r="A85" s="88" t="s">
        <v>244</v>
      </c>
      <c r="B85" t="s">
        <v>245</v>
      </c>
      <c r="C85" s="2">
        <v>1044.3548387096773</v>
      </c>
      <c r="D85" s="2">
        <v>1031.8965517241379</v>
      </c>
      <c r="E85" s="2">
        <v>1102.1612903225805</v>
      </c>
      <c r="F85" s="2">
        <v>1113</v>
      </c>
      <c r="G85" s="2">
        <v>1120.2258064516129</v>
      </c>
      <c r="H85" s="2">
        <v>1042.0666666666666</v>
      </c>
      <c r="I85" s="2">
        <v>1033.516129032258</v>
      </c>
      <c r="J85" s="2">
        <v>1047.9677419354839</v>
      </c>
      <c r="K85" s="2">
        <v>1053.2666666666667</v>
      </c>
      <c r="L85" s="2">
        <v>1037.1290322580644</v>
      </c>
      <c r="M85" s="2">
        <v>1079.3999999999999</v>
      </c>
      <c r="N85" s="2">
        <v>1066.0322580645161</v>
      </c>
      <c r="O85" s="2">
        <v>1058.8064516129032</v>
      </c>
    </row>
    <row r="86" spans="1:15" x14ac:dyDescent="0.25">
      <c r="A86" s="88" t="s">
        <v>246</v>
      </c>
      <c r="B86" t="s">
        <v>247</v>
      </c>
      <c r="C86" s="2">
        <v>1039.1612903225805</v>
      </c>
      <c r="D86" s="2">
        <v>974.68965517241372</v>
      </c>
      <c r="E86" s="2">
        <v>967.35483870967732</v>
      </c>
      <c r="F86" s="2">
        <v>862.4</v>
      </c>
      <c r="G86" s="2">
        <v>915.87096774193549</v>
      </c>
      <c r="H86" s="2">
        <v>1164.8</v>
      </c>
      <c r="I86" s="2">
        <v>1232.9032258064517</v>
      </c>
      <c r="J86" s="2">
        <v>1097.4193548387098</v>
      </c>
      <c r="K86" s="2">
        <v>1307.6000000000001</v>
      </c>
      <c r="L86" s="2">
        <v>936.19354838709683</v>
      </c>
      <c r="M86" s="2">
        <v>960.39999999999986</v>
      </c>
      <c r="N86" s="2">
        <v>1028.3225806451612</v>
      </c>
      <c r="O86" s="2">
        <v>951.09677419354841</v>
      </c>
    </row>
    <row r="87" spans="1:15" x14ac:dyDescent="0.25">
      <c r="A87" s="88" t="s">
        <v>248</v>
      </c>
      <c r="B87" t="s">
        <v>249</v>
      </c>
      <c r="C87" s="2">
        <v>323.80645161290323</v>
      </c>
      <c r="D87" s="2">
        <v>301.24137931034483</v>
      </c>
      <c r="E87" s="2">
        <v>317.0322580645161</v>
      </c>
      <c r="F87" s="2">
        <v>327.59999999999997</v>
      </c>
      <c r="G87" s="2">
        <v>493.16129032258067</v>
      </c>
      <c r="H87" s="2">
        <v>691.6</v>
      </c>
      <c r="I87" s="2">
        <v>774.96774193548379</v>
      </c>
      <c r="J87" s="2">
        <v>493.16129032258067</v>
      </c>
      <c r="K87" s="2">
        <v>327.59999999999997</v>
      </c>
      <c r="L87" s="2">
        <v>598.83870967741939</v>
      </c>
      <c r="M87" s="2">
        <v>487.19999999999993</v>
      </c>
      <c r="N87" s="2">
        <v>387.48387096774189</v>
      </c>
      <c r="O87" s="2">
        <v>317.0322580645161</v>
      </c>
    </row>
    <row r="88" spans="1:15" x14ac:dyDescent="0.25">
      <c r="A88" s="88" t="s">
        <v>250</v>
      </c>
      <c r="B88" t="s">
        <v>251</v>
      </c>
      <c r="C88" s="2">
        <v>1556.7096774193546</v>
      </c>
      <c r="D88" s="2">
        <v>1582.4827586206895</v>
      </c>
      <c r="E88" s="2">
        <v>1591.0322580645161</v>
      </c>
      <c r="F88" s="2">
        <v>1254.3999999999999</v>
      </c>
      <c r="G88" s="2">
        <v>2085.7741935483868</v>
      </c>
      <c r="H88" s="2">
        <v>2378.3666666666668</v>
      </c>
      <c r="I88" s="2">
        <v>2665.4193548387093</v>
      </c>
      <c r="J88" s="2">
        <v>2084.1935483870966</v>
      </c>
      <c r="K88" s="2">
        <v>2428.5333333333333</v>
      </c>
      <c r="L88" s="2">
        <v>3200.1290322580649</v>
      </c>
      <c r="M88" s="2">
        <v>2319.1</v>
      </c>
      <c r="N88" s="2">
        <v>1964.2903225806454</v>
      </c>
      <c r="O88" s="2">
        <v>1950.741935483871</v>
      </c>
    </row>
    <row r="89" spans="1:15" x14ac:dyDescent="0.25">
      <c r="A89" s="88" t="s">
        <v>252</v>
      </c>
      <c r="B89" t="s">
        <v>253</v>
      </c>
      <c r="C89" s="2">
        <v>107.70967741935483</v>
      </c>
      <c r="D89" s="2">
        <v>108.62068965517241</v>
      </c>
      <c r="E89" s="2">
        <v>107.70967741935483</v>
      </c>
      <c r="F89" s="2">
        <v>107.10000000000001</v>
      </c>
      <c r="G89" s="2">
        <v>109.74193548387098</v>
      </c>
      <c r="H89" s="2">
        <v>107.10000000000001</v>
      </c>
      <c r="I89" s="2">
        <v>107.70967741935483</v>
      </c>
      <c r="J89" s="2">
        <v>108.72580645161291</v>
      </c>
      <c r="K89" s="2">
        <v>106.05</v>
      </c>
      <c r="L89" s="2">
        <v>109.74193548387098</v>
      </c>
      <c r="M89" s="2">
        <v>108.14999999999999</v>
      </c>
      <c r="N89" s="2">
        <v>106.69354838709677</v>
      </c>
      <c r="O89" s="2">
        <v>109.74193548387098</v>
      </c>
    </row>
    <row r="90" spans="1:15" x14ac:dyDescent="0.25">
      <c r="A90" s="88" t="s">
        <v>397</v>
      </c>
      <c r="B90" t="s">
        <v>398</v>
      </c>
      <c r="C90" s="2">
        <v>4450.8709677419356</v>
      </c>
      <c r="D90" s="2">
        <v>4049.8620689655172</v>
      </c>
      <c r="E90" s="2">
        <v>4356.2580645161297</v>
      </c>
      <c r="F90" s="2">
        <v>4293.8</v>
      </c>
      <c r="G90" s="2">
        <v>4126.3870967741932</v>
      </c>
      <c r="H90" s="2">
        <v>4485.5999999999995</v>
      </c>
      <c r="I90" s="2">
        <v>5148.1612903225814</v>
      </c>
      <c r="J90" s="2">
        <v>4611.8709677419356</v>
      </c>
      <c r="K90" s="2">
        <v>4599.2333333333336</v>
      </c>
      <c r="L90" s="2">
        <v>4530.1290322580644</v>
      </c>
      <c r="M90" s="2">
        <v>5076.6333333333332</v>
      </c>
      <c r="N90" s="2">
        <v>5824.2258064516127</v>
      </c>
      <c r="O90" s="2">
        <v>5606.322580645161</v>
      </c>
    </row>
    <row r="91" spans="1:15" x14ac:dyDescent="0.25">
      <c r="A91" s="88" t="s">
        <v>254</v>
      </c>
      <c r="B91" t="s">
        <v>255</v>
      </c>
      <c r="C91" s="2">
        <v>5215.2258064516127</v>
      </c>
      <c r="D91" s="2">
        <v>5118.4482758620688</v>
      </c>
      <c r="E91" s="2">
        <v>5079.7419354838703</v>
      </c>
      <c r="F91" s="2">
        <v>5026.7</v>
      </c>
      <c r="G91" s="2">
        <v>4992.5806451612907</v>
      </c>
      <c r="H91" s="2">
        <v>5120.0333333333328</v>
      </c>
      <c r="I91" s="2">
        <v>5386.9516129032263</v>
      </c>
      <c r="J91" s="2">
        <v>5271.9032258064517</v>
      </c>
      <c r="K91" s="2">
        <v>5119.8</v>
      </c>
      <c r="L91" s="2">
        <v>6198.8387096774186</v>
      </c>
      <c r="M91" s="2">
        <v>6250.4166666666661</v>
      </c>
      <c r="N91" s="2">
        <v>6192.7419354838703</v>
      </c>
      <c r="O91" s="2">
        <v>6582.9354838709678</v>
      </c>
    </row>
    <row r="92" spans="1:15" x14ac:dyDescent="0.25">
      <c r="A92" s="88" t="s">
        <v>256</v>
      </c>
      <c r="B92" t="s">
        <v>257</v>
      </c>
      <c r="C92" s="2">
        <v>1123.8387096774195</v>
      </c>
      <c r="D92" s="2">
        <v>1128.4482758620688</v>
      </c>
      <c r="E92" s="2">
        <v>1163.5806451612902</v>
      </c>
      <c r="F92" s="2">
        <v>1075.6666666666665</v>
      </c>
      <c r="G92" s="2">
        <v>1037.1290322580644</v>
      </c>
      <c r="H92" s="2">
        <v>1172.7333333333333</v>
      </c>
      <c r="I92" s="2">
        <v>1185.258064516129</v>
      </c>
      <c r="J92" s="2">
        <v>1084.0967741935483</v>
      </c>
      <c r="K92" s="2">
        <v>1060.7333333333333</v>
      </c>
      <c r="L92" s="2">
        <v>1073.258064516129</v>
      </c>
      <c r="M92" s="2">
        <v>1034.6000000000001</v>
      </c>
      <c r="N92" s="2">
        <v>1022.6774193548387</v>
      </c>
      <c r="O92" s="2">
        <v>1105.7741935483871</v>
      </c>
    </row>
    <row r="93" spans="1:15" x14ac:dyDescent="0.25">
      <c r="A93" s="88" t="s">
        <v>258</v>
      </c>
      <c r="B93" t="s">
        <v>259</v>
      </c>
      <c r="C93" s="2">
        <v>4528.322580645161</v>
      </c>
      <c r="D93" s="2">
        <v>4539.6206896551721</v>
      </c>
      <c r="E93" s="2">
        <v>4942</v>
      </c>
      <c r="F93" s="2">
        <v>5086.9000000000005</v>
      </c>
      <c r="G93" s="2">
        <v>4745.5483870967737</v>
      </c>
      <c r="H93" s="2">
        <v>4266.5</v>
      </c>
      <c r="I93" s="2">
        <v>4218.9677419354839</v>
      </c>
      <c r="J93" s="2">
        <v>4439.5806451612907</v>
      </c>
      <c r="K93" s="2">
        <v>4006.7999999999997</v>
      </c>
      <c r="L93" s="2">
        <v>5256.7741935483873</v>
      </c>
      <c r="M93" s="2">
        <v>3875.0833333333335</v>
      </c>
      <c r="N93" s="2">
        <v>2736.322580645161</v>
      </c>
      <c r="O93" s="2">
        <v>2928.7096774193546</v>
      </c>
    </row>
    <row r="94" spans="1:15" x14ac:dyDescent="0.25">
      <c r="A94" s="88" t="s">
        <v>260</v>
      </c>
      <c r="B94" t="s">
        <v>261</v>
      </c>
      <c r="C94" s="2">
        <v>12081.096774193547</v>
      </c>
      <c r="D94" s="2">
        <v>12926.948275862069</v>
      </c>
      <c r="E94" s="2">
        <v>13974.370967741936</v>
      </c>
      <c r="F94" s="2">
        <v>14722.75</v>
      </c>
      <c r="G94" s="2">
        <v>14193.064516129032</v>
      </c>
      <c r="H94" s="2">
        <v>13426.699999999999</v>
      </c>
      <c r="I94" s="2">
        <v>13172.08064516129</v>
      </c>
      <c r="J94" s="2">
        <v>12375.548387096775</v>
      </c>
      <c r="K94" s="2">
        <v>11580.333333333332</v>
      </c>
      <c r="L94" s="2">
        <v>12754.564516129032</v>
      </c>
      <c r="M94" s="2">
        <v>12150.25</v>
      </c>
      <c r="N94" s="2">
        <v>11728.612903225807</v>
      </c>
      <c r="O94" s="2">
        <v>10722.870967741936</v>
      </c>
    </row>
    <row r="95" spans="1:15" x14ac:dyDescent="0.25">
      <c r="A95" s="88" t="s">
        <v>262</v>
      </c>
      <c r="B95" t="s">
        <v>263</v>
      </c>
      <c r="C95" s="2">
        <v>337.35483870967744</v>
      </c>
      <c r="D95" s="2">
        <v>375.10344827586204</v>
      </c>
      <c r="E95" s="2">
        <v>386.12903225806451</v>
      </c>
      <c r="F95" s="2">
        <v>334.59999999999997</v>
      </c>
      <c r="G95" s="2">
        <v>317.0322580645161</v>
      </c>
      <c r="H95" s="2">
        <v>436.8</v>
      </c>
      <c r="I95" s="2">
        <v>634.0645161290322</v>
      </c>
      <c r="J95" s="2">
        <v>422.70967741935488</v>
      </c>
      <c r="K95" s="2">
        <v>341.59999999999997</v>
      </c>
      <c r="L95" s="2">
        <v>323.80645161290323</v>
      </c>
      <c r="M95" s="2">
        <v>312.2</v>
      </c>
      <c r="N95" s="2">
        <v>422.70967741935488</v>
      </c>
      <c r="O95" s="2">
        <v>281.80645161290323</v>
      </c>
    </row>
    <row r="96" spans="1:15" x14ac:dyDescent="0.25">
      <c r="A96" s="88" t="s">
        <v>264</v>
      </c>
      <c r="B96" t="s">
        <v>265</v>
      </c>
      <c r="C96" s="2">
        <v>317.0322580645161</v>
      </c>
      <c r="D96" s="2">
        <v>315.72413793103448</v>
      </c>
      <c r="E96" s="2">
        <v>344.12903225806451</v>
      </c>
      <c r="F96" s="2">
        <v>327.59999999999997</v>
      </c>
      <c r="G96" s="2">
        <v>317.0322580645161</v>
      </c>
      <c r="H96" s="2">
        <v>291.2</v>
      </c>
      <c r="I96" s="2">
        <v>317.0322580645161</v>
      </c>
      <c r="J96" s="2">
        <v>317.0322580645161</v>
      </c>
      <c r="K96" s="2">
        <v>327.59999999999997</v>
      </c>
      <c r="L96" s="2">
        <v>493.16129032258067</v>
      </c>
      <c r="M96" s="2">
        <v>327.59999999999997</v>
      </c>
      <c r="N96" s="2">
        <v>528.38709677419354</v>
      </c>
      <c r="O96" s="2">
        <v>317.0322580645161</v>
      </c>
    </row>
    <row r="97" spans="1:15" x14ac:dyDescent="0.25">
      <c r="A97" s="88" t="s">
        <v>266</v>
      </c>
      <c r="B97" t="s">
        <v>267</v>
      </c>
      <c r="C97" s="2">
        <v>364.45161290322579</v>
      </c>
      <c r="D97" s="2">
        <v>330.20689655172413</v>
      </c>
      <c r="E97" s="2">
        <v>323.80645161290323</v>
      </c>
      <c r="F97" s="2">
        <v>348.59999999999997</v>
      </c>
      <c r="G97" s="2">
        <v>317.0322580645161</v>
      </c>
      <c r="H97" s="2">
        <v>327.59999999999997</v>
      </c>
      <c r="I97" s="2">
        <v>281.80645161290323</v>
      </c>
      <c r="J97" s="2">
        <v>344.12903225806451</v>
      </c>
      <c r="K97" s="2">
        <v>355.59999999999997</v>
      </c>
      <c r="L97" s="2">
        <v>317.0322580645161</v>
      </c>
      <c r="M97" s="2">
        <v>348.59999999999997</v>
      </c>
      <c r="N97" s="2">
        <v>317.0322580645161</v>
      </c>
      <c r="O97" s="2">
        <v>281.80645161290323</v>
      </c>
    </row>
    <row r="98" spans="1:15" x14ac:dyDescent="0.25">
      <c r="A98" s="88" t="s">
        <v>268</v>
      </c>
      <c r="B98" t="s">
        <v>269</v>
      </c>
      <c r="C98" s="2">
        <v>330.58064516129031</v>
      </c>
      <c r="D98" s="2">
        <v>322.9655172413793</v>
      </c>
      <c r="E98" s="2">
        <v>317.0322580645161</v>
      </c>
      <c r="F98" s="2">
        <v>327.59999999999997</v>
      </c>
      <c r="G98" s="2">
        <v>317.0322580645161</v>
      </c>
      <c r="H98" s="2">
        <v>291.2</v>
      </c>
      <c r="I98" s="2">
        <v>317.0322580645161</v>
      </c>
      <c r="J98" s="2">
        <v>317.0322580645161</v>
      </c>
      <c r="K98" s="2">
        <v>334.59999999999997</v>
      </c>
      <c r="L98" s="2">
        <v>288.58064516129031</v>
      </c>
      <c r="M98" s="2">
        <v>327.59999999999997</v>
      </c>
      <c r="N98" s="2">
        <v>352.25806451612902</v>
      </c>
      <c r="O98" s="2">
        <v>317.0322580645161</v>
      </c>
    </row>
    <row r="99" spans="1:15" x14ac:dyDescent="0.25">
      <c r="A99" s="88" t="s">
        <v>399</v>
      </c>
      <c r="B99" t="s">
        <v>400</v>
      </c>
      <c r="C99" s="2">
        <v>1566.1935483870968</v>
      </c>
      <c r="D99" s="2">
        <v>1609.0344827586207</v>
      </c>
      <c r="E99" s="2">
        <v>1902.6451612903227</v>
      </c>
      <c r="F99" s="2">
        <v>1610</v>
      </c>
      <c r="G99" s="2">
        <v>1605.483870967742</v>
      </c>
      <c r="H99" s="2">
        <v>1652</v>
      </c>
      <c r="I99" s="2">
        <v>1610</v>
      </c>
      <c r="J99" s="2">
        <v>1610</v>
      </c>
      <c r="K99" s="2">
        <v>1761.6666666666665</v>
      </c>
      <c r="L99" s="2">
        <v>1625.8064516129032</v>
      </c>
      <c r="M99" s="2">
        <v>1845.6666666666667</v>
      </c>
      <c r="N99" s="2">
        <v>2094.3548387096776</v>
      </c>
      <c r="O99" s="2">
        <v>2059.8064516129034</v>
      </c>
    </row>
    <row r="100" spans="1:15" x14ac:dyDescent="0.25">
      <c r="A100" s="88" t="s">
        <v>401</v>
      </c>
      <c r="B100" t="s">
        <v>402</v>
      </c>
      <c r="C100" s="2">
        <v>1913.7096774193546</v>
      </c>
      <c r="D100" s="2">
        <v>2115.4482758620688</v>
      </c>
      <c r="E100" s="2">
        <v>1958.1935483870968</v>
      </c>
      <c r="F100" s="2">
        <v>2201.7333333333336</v>
      </c>
      <c r="G100" s="2">
        <v>1277.1612903225805</v>
      </c>
      <c r="H100" s="2">
        <v>1941.5666666666666</v>
      </c>
      <c r="I100" s="2">
        <v>1904</v>
      </c>
      <c r="J100" s="2">
        <v>1904</v>
      </c>
      <c r="K100" s="2">
        <v>1904</v>
      </c>
      <c r="L100" s="2">
        <v>2013.516129032258</v>
      </c>
      <c r="M100" s="2">
        <v>2476.6</v>
      </c>
      <c r="N100" s="2">
        <v>2385.1935483870966</v>
      </c>
      <c r="O100" s="2">
        <v>2788.0322580645161</v>
      </c>
    </row>
    <row r="101" spans="1:15" x14ac:dyDescent="0.25">
      <c r="A101" s="88" t="s">
        <v>270</v>
      </c>
      <c r="B101" t="s">
        <v>271</v>
      </c>
      <c r="C101" s="2">
        <v>5293.9193548387093</v>
      </c>
      <c r="D101" s="2">
        <v>5323.3793103448279</v>
      </c>
      <c r="E101" s="2">
        <v>5850.5322580645161</v>
      </c>
      <c r="F101" s="2">
        <v>5879.3</v>
      </c>
      <c r="G101" s="2">
        <v>5772.177419354839</v>
      </c>
      <c r="H101" s="2">
        <v>7728.4666666666662</v>
      </c>
      <c r="I101" s="2">
        <v>8095.3870967741932</v>
      </c>
      <c r="J101" s="2">
        <v>7599.854838709678</v>
      </c>
      <c r="K101" s="2">
        <v>6823.0166666666664</v>
      </c>
      <c r="L101" s="2">
        <v>8469.0967741935474</v>
      </c>
      <c r="M101" s="2">
        <v>6816.7166666666672</v>
      </c>
      <c r="N101" s="2">
        <v>5549.0806451612907</v>
      </c>
      <c r="O101" s="2">
        <v>5047</v>
      </c>
    </row>
    <row r="102" spans="1:15" x14ac:dyDescent="0.25">
      <c r="A102" s="88" t="s">
        <v>272</v>
      </c>
      <c r="B102" t="s">
        <v>273</v>
      </c>
      <c r="C102" s="2">
        <v>3491.3064516129034</v>
      </c>
      <c r="D102" s="2">
        <v>3434.8275862068963</v>
      </c>
      <c r="E102" s="2">
        <v>3311.3387096774195</v>
      </c>
      <c r="F102" s="2">
        <v>3278.1</v>
      </c>
      <c r="G102" s="2">
        <v>3274.4193548387093</v>
      </c>
      <c r="H102" s="2">
        <v>3385.4333333333334</v>
      </c>
      <c r="I102" s="2">
        <v>3801</v>
      </c>
      <c r="J102" s="2">
        <v>3265.0483870967741</v>
      </c>
      <c r="K102" s="2">
        <v>2862.416666666667</v>
      </c>
      <c r="L102" s="2">
        <v>4432.1290322580644</v>
      </c>
      <c r="M102" s="2">
        <v>3475.0333333333333</v>
      </c>
      <c r="N102" s="2">
        <v>3134.8709677419351</v>
      </c>
      <c r="O102" s="2">
        <v>2561.0967741935483</v>
      </c>
    </row>
    <row r="103" spans="1:15" x14ac:dyDescent="0.25">
      <c r="A103" s="88" t="s">
        <v>274</v>
      </c>
      <c r="B103" t="s">
        <v>275</v>
      </c>
      <c r="C103" s="2">
        <v>8787.2580645161288</v>
      </c>
      <c r="D103" s="2">
        <v>9674</v>
      </c>
      <c r="E103" s="2">
        <v>9448.645161290322</v>
      </c>
      <c r="F103" s="2">
        <v>10509.800000000001</v>
      </c>
      <c r="G103" s="2">
        <v>12114.516129032259</v>
      </c>
      <c r="H103" s="2">
        <v>11235.699999999999</v>
      </c>
      <c r="I103" s="2">
        <v>10628.370967741936</v>
      </c>
      <c r="J103" s="2">
        <v>11640.322580645163</v>
      </c>
      <c r="K103" s="2">
        <v>13635.183333333334</v>
      </c>
      <c r="L103" s="2">
        <v>15018.048387096775</v>
      </c>
      <c r="M103" s="2">
        <v>13982.966666666667</v>
      </c>
      <c r="N103" s="2">
        <v>12770.258064516129</v>
      </c>
      <c r="O103" s="2">
        <v>13270.306451612903</v>
      </c>
    </row>
    <row r="104" spans="1:15" x14ac:dyDescent="0.25">
      <c r="A104" s="88" t="s">
        <v>276</v>
      </c>
      <c r="B104" t="s">
        <v>277</v>
      </c>
      <c r="C104" s="2">
        <v>9047.9516129032254</v>
      </c>
      <c r="D104" s="2">
        <v>10253.672413793103</v>
      </c>
      <c r="E104" s="2">
        <v>9619.0161290322594</v>
      </c>
      <c r="F104" s="2">
        <v>9789.3833333333332</v>
      </c>
      <c r="G104" s="2">
        <v>10681.435483870968</v>
      </c>
      <c r="H104" s="2">
        <v>10778.483333333334</v>
      </c>
      <c r="I104" s="2">
        <v>10623.064516129032</v>
      </c>
      <c r="J104" s="2">
        <v>11254.08064516129</v>
      </c>
      <c r="K104" s="2">
        <v>11199.65</v>
      </c>
      <c r="L104" s="2">
        <v>11516.58064516129</v>
      </c>
      <c r="M104" s="2">
        <v>12276.716666666667</v>
      </c>
      <c r="N104" s="2">
        <v>10332.451612903225</v>
      </c>
      <c r="O104" s="2">
        <v>11127.741935483871</v>
      </c>
    </row>
    <row r="105" spans="1:15" x14ac:dyDescent="0.25">
      <c r="A105" s="88" t="s">
        <v>278</v>
      </c>
      <c r="B105" t="s">
        <v>279</v>
      </c>
      <c r="C105" s="2">
        <v>278.41935483870969</v>
      </c>
      <c r="D105" s="2">
        <v>264.55172413793105</v>
      </c>
      <c r="E105" s="2">
        <v>278.41935483870969</v>
      </c>
      <c r="F105" s="2">
        <v>287.7</v>
      </c>
      <c r="G105" s="2">
        <v>278.41935483870969</v>
      </c>
      <c r="H105" s="2">
        <v>255.73333333333332</v>
      </c>
      <c r="I105" s="2">
        <v>278.41935483870969</v>
      </c>
      <c r="J105" s="2">
        <v>298.9677419354839</v>
      </c>
      <c r="K105" s="2">
        <v>287.7</v>
      </c>
      <c r="L105" s="2">
        <v>247.48387096774192</v>
      </c>
      <c r="M105" s="2">
        <v>287.7</v>
      </c>
      <c r="N105" s="2">
        <v>278.41935483870969</v>
      </c>
      <c r="O105" s="2">
        <v>278.41935483870969</v>
      </c>
    </row>
    <row r="106" spans="1:15" x14ac:dyDescent="0.25">
      <c r="A106" s="88" t="s">
        <v>280</v>
      </c>
      <c r="B106" t="s">
        <v>281</v>
      </c>
      <c r="C106" s="2">
        <v>15239.112903225807</v>
      </c>
      <c r="D106" s="2">
        <v>14505.931034482759</v>
      </c>
      <c r="E106" s="2">
        <v>14015.354838709678</v>
      </c>
      <c r="F106" s="2">
        <v>13985.883333333333</v>
      </c>
      <c r="G106" s="2">
        <v>14495.983870967742</v>
      </c>
      <c r="H106" s="2">
        <v>15586.316666666668</v>
      </c>
      <c r="I106" s="2">
        <v>15603.225806451614</v>
      </c>
      <c r="J106" s="2">
        <v>15468.193548387095</v>
      </c>
      <c r="K106" s="2">
        <v>15850.100000000002</v>
      </c>
      <c r="L106" s="2">
        <v>15139.532258064517</v>
      </c>
      <c r="M106" s="2">
        <v>14444.149999999998</v>
      </c>
      <c r="N106" s="2">
        <v>14406.677419354837</v>
      </c>
      <c r="O106" s="2">
        <v>14381.612903225807</v>
      </c>
    </row>
    <row r="107" spans="1:15" x14ac:dyDescent="0.25">
      <c r="A107" s="88" t="s">
        <v>282</v>
      </c>
      <c r="B107" t="s">
        <v>283</v>
      </c>
      <c r="C107" s="2">
        <v>3462.9677419354839</v>
      </c>
      <c r="D107" s="2">
        <v>3332.9655172413791</v>
      </c>
      <c r="E107" s="2">
        <v>3433.3870967741937</v>
      </c>
      <c r="F107" s="2">
        <v>3309.1333333333332</v>
      </c>
      <c r="G107" s="2">
        <v>2995.0967741935483</v>
      </c>
      <c r="H107" s="2">
        <v>3931.3166666666666</v>
      </c>
      <c r="I107" s="2">
        <v>4022.516129032258</v>
      </c>
      <c r="J107" s="2">
        <v>3638.8709677419356</v>
      </c>
      <c r="K107" s="2">
        <v>3774.1666666666665</v>
      </c>
      <c r="L107" s="2">
        <v>3814.322580645161</v>
      </c>
      <c r="M107" s="2">
        <v>3601.1500000000005</v>
      </c>
      <c r="N107" s="2">
        <v>3709.0967741935483</v>
      </c>
      <c r="O107" s="2">
        <v>3649.483870967742</v>
      </c>
    </row>
    <row r="108" spans="1:15" x14ac:dyDescent="0.25">
      <c r="A108" s="88" t="s">
        <v>284</v>
      </c>
      <c r="B108" t="s">
        <v>285</v>
      </c>
      <c r="C108" s="2">
        <v>4001.516129032258</v>
      </c>
      <c r="D108" s="2">
        <v>3929.4137931034479</v>
      </c>
      <c r="E108" s="2">
        <v>4248.0967741935483</v>
      </c>
      <c r="F108" s="2">
        <v>4104.0999999999995</v>
      </c>
      <c r="G108" s="2">
        <v>3873.483870967742</v>
      </c>
      <c r="H108" s="2">
        <v>3515.6333333333332</v>
      </c>
      <c r="I108" s="2">
        <v>3387.0967741935483</v>
      </c>
      <c r="J108" s="2">
        <v>2883.7741935483868</v>
      </c>
      <c r="K108" s="2">
        <v>2670.9666666666667</v>
      </c>
      <c r="L108" s="2">
        <v>2876.322580645161</v>
      </c>
      <c r="M108" s="2">
        <v>3198.1833333333334</v>
      </c>
      <c r="N108" s="2">
        <v>3505.1935483870966</v>
      </c>
      <c r="O108" s="2">
        <v>3251.0483870967741</v>
      </c>
    </row>
    <row r="109" spans="1:15" x14ac:dyDescent="0.25">
      <c r="A109" s="88" t="s">
        <v>286</v>
      </c>
      <c r="B109" t="s">
        <v>287</v>
      </c>
      <c r="C109" s="2">
        <v>7661.6129032258068</v>
      </c>
      <c r="D109" s="2">
        <v>7662.5862068965507</v>
      </c>
      <c r="E109" s="2">
        <v>8842.6935483870966</v>
      </c>
      <c r="F109" s="2">
        <v>9317.35</v>
      </c>
      <c r="G109" s="2">
        <v>9530.6129032258068</v>
      </c>
      <c r="H109" s="2">
        <v>10095.516666666666</v>
      </c>
      <c r="I109" s="2">
        <v>10148.645161290322</v>
      </c>
      <c r="J109" s="2">
        <v>9622.0645161290322</v>
      </c>
      <c r="K109" s="2">
        <v>10154.433333333334</v>
      </c>
      <c r="L109" s="2">
        <v>10619</v>
      </c>
      <c r="M109" s="2">
        <v>9962.75</v>
      </c>
      <c r="N109" s="2">
        <v>8831.290322580644</v>
      </c>
      <c r="O109" s="2">
        <v>8677.5161290322594</v>
      </c>
    </row>
    <row r="110" spans="1:15" x14ac:dyDescent="0.25">
      <c r="A110" s="88" t="s">
        <v>288</v>
      </c>
      <c r="B110" t="s">
        <v>289</v>
      </c>
      <c r="C110" s="2">
        <v>12129.645161290322</v>
      </c>
      <c r="D110" s="2">
        <v>11799.586206896551</v>
      </c>
      <c r="E110" s="2">
        <v>11412.935483870968</v>
      </c>
      <c r="F110" s="2">
        <v>10503.033333333333</v>
      </c>
      <c r="G110" s="2">
        <v>10149.548387096775</v>
      </c>
      <c r="H110" s="2">
        <v>10712.916666666668</v>
      </c>
      <c r="I110" s="2">
        <v>10829</v>
      </c>
      <c r="J110" s="2">
        <v>11094.774193548386</v>
      </c>
      <c r="K110" s="2">
        <v>10245.666666666668</v>
      </c>
      <c r="L110" s="2">
        <v>10373.774193548386</v>
      </c>
      <c r="M110" s="2">
        <v>11014.266666666666</v>
      </c>
      <c r="N110" s="2">
        <v>11072.645161290322</v>
      </c>
      <c r="O110" s="2">
        <v>10650.838709677419</v>
      </c>
    </row>
    <row r="111" spans="1:15" x14ac:dyDescent="0.25">
      <c r="A111" s="88" t="s">
        <v>290</v>
      </c>
      <c r="B111" t="s">
        <v>291</v>
      </c>
      <c r="C111" s="2">
        <v>4193.677419354839</v>
      </c>
      <c r="D111" s="2">
        <v>4051.5517241379307</v>
      </c>
      <c r="E111" s="2">
        <v>4001.9677419354839</v>
      </c>
      <c r="F111" s="2">
        <v>3927.2333333333331</v>
      </c>
      <c r="G111" s="2">
        <v>4120.0645161290322</v>
      </c>
      <c r="H111" s="2">
        <v>4107.8333333333339</v>
      </c>
      <c r="I111" s="2">
        <v>4048.9354838709673</v>
      </c>
      <c r="J111" s="2">
        <v>4763.1612903225814</v>
      </c>
      <c r="K111" s="2">
        <v>4564.1166666666668</v>
      </c>
      <c r="L111" s="2">
        <v>6620.645161290322</v>
      </c>
      <c r="M111" s="2">
        <v>6964.8833333333332</v>
      </c>
      <c r="N111" s="2">
        <v>5195.4677419354839</v>
      </c>
      <c r="O111" s="2">
        <v>4758.7580645161297</v>
      </c>
    </row>
    <row r="112" spans="1:15" x14ac:dyDescent="0.25">
      <c r="A112" s="88" t="s">
        <v>442</v>
      </c>
      <c r="B112" t="s">
        <v>443</v>
      </c>
      <c r="C112" s="2"/>
      <c r="D112" s="2"/>
      <c r="E112" s="2"/>
      <c r="F112" s="2"/>
      <c r="G112" s="2">
        <v>17.612903225806452</v>
      </c>
      <c r="H112" s="2">
        <v>309.40000000000003</v>
      </c>
      <c r="I112" s="2">
        <v>317.0322580645161</v>
      </c>
      <c r="J112" s="2">
        <v>105.67741935483872</v>
      </c>
      <c r="K112" s="2"/>
      <c r="L112" s="2"/>
      <c r="M112" s="2"/>
      <c r="N112" s="2"/>
      <c r="O112" s="2"/>
    </row>
    <row r="113" spans="1:15" x14ac:dyDescent="0.25">
      <c r="A113" s="88" t="s">
        <v>292</v>
      </c>
      <c r="B113" t="s">
        <v>293</v>
      </c>
      <c r="C113" s="2">
        <v>2349.6290322580649</v>
      </c>
      <c r="D113" s="2">
        <v>2133.3103448275861</v>
      </c>
      <c r="E113" s="2">
        <v>2458.3548387096776</v>
      </c>
      <c r="F113" s="2">
        <v>2495.5</v>
      </c>
      <c r="G113" s="2">
        <v>2508.2580645161288</v>
      </c>
      <c r="H113" s="2">
        <v>1628.4333333333334</v>
      </c>
      <c r="I113" s="2">
        <v>1514.9354838709676</v>
      </c>
      <c r="J113" s="2">
        <v>1390.0645161290324</v>
      </c>
      <c r="K113" s="2">
        <v>1373.3999999999999</v>
      </c>
      <c r="L113" s="2">
        <v>2132.516129032258</v>
      </c>
      <c r="M113" s="2">
        <v>2607.9666666666667</v>
      </c>
      <c r="N113" s="2">
        <v>2433.7419354838712</v>
      </c>
      <c r="O113" s="2">
        <v>2353.9193548387093</v>
      </c>
    </row>
    <row r="114" spans="1:15" x14ac:dyDescent="0.25">
      <c r="A114" s="88" t="s">
        <v>403</v>
      </c>
      <c r="B114" t="s">
        <v>404</v>
      </c>
      <c r="C114" s="2">
        <v>805</v>
      </c>
      <c r="D114" s="2">
        <v>821.89655172413791</v>
      </c>
      <c r="E114" s="2">
        <v>796.19354838709671</v>
      </c>
      <c r="F114" s="2">
        <v>802.9</v>
      </c>
      <c r="G114" s="2">
        <v>835.25806451612902</v>
      </c>
      <c r="H114" s="2">
        <v>824.13333333333333</v>
      </c>
      <c r="I114" s="2">
        <v>828.9354838709678</v>
      </c>
      <c r="J114" s="2">
        <v>847.22580645161293</v>
      </c>
      <c r="K114" s="2">
        <v>687.16666666666674</v>
      </c>
      <c r="L114" s="2">
        <v>705.19354838709671</v>
      </c>
      <c r="M114" s="2">
        <v>830.66666666666674</v>
      </c>
      <c r="N114" s="2">
        <v>850.38709677419354</v>
      </c>
      <c r="O114" s="2">
        <v>865.51612903225805</v>
      </c>
    </row>
    <row r="115" spans="1:15" x14ac:dyDescent="0.25">
      <c r="A115" s="88" t="s">
        <v>405</v>
      </c>
      <c r="B115" t="s">
        <v>406</v>
      </c>
      <c r="C115" s="2">
        <v>608.32258064516134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>
        <v>620.51612903225805</v>
      </c>
    </row>
    <row r="116" spans="1:15" x14ac:dyDescent="0.25">
      <c r="A116" s="88" t="s">
        <v>294</v>
      </c>
      <c r="B116" t="s">
        <v>295</v>
      </c>
      <c r="C116" s="2">
        <v>394.25806451612902</v>
      </c>
      <c r="D116" s="2">
        <v>301.24137931034483</v>
      </c>
      <c r="E116" s="2">
        <v>323.80645161290323</v>
      </c>
      <c r="F116" s="2">
        <v>334.59999999999997</v>
      </c>
      <c r="G116" s="2">
        <v>317.0322580645161</v>
      </c>
      <c r="H116" s="2">
        <v>400.40000000000003</v>
      </c>
      <c r="I116" s="2">
        <v>493.16129032258067</v>
      </c>
      <c r="J116" s="2">
        <v>317.0322580645161</v>
      </c>
      <c r="K116" s="2">
        <v>334.59999999999997</v>
      </c>
      <c r="L116" s="2">
        <v>281.80645161290323</v>
      </c>
      <c r="M116" s="2">
        <v>371</v>
      </c>
      <c r="N116" s="2">
        <v>669.29032258064512</v>
      </c>
      <c r="O116" s="2">
        <v>387.48387096774189</v>
      </c>
    </row>
    <row r="117" spans="1:15" x14ac:dyDescent="0.25">
      <c r="A117" s="88" t="s">
        <v>296</v>
      </c>
      <c r="B117" t="s">
        <v>297</v>
      </c>
      <c r="C117" s="2">
        <v>330.58064516129031</v>
      </c>
      <c r="D117" s="2">
        <v>330.20689655172413</v>
      </c>
      <c r="E117" s="2">
        <v>337.35483870967744</v>
      </c>
      <c r="F117" s="2">
        <v>334.59999999999997</v>
      </c>
      <c r="G117" s="2">
        <v>352.25806451612902</v>
      </c>
      <c r="H117" s="2">
        <v>436.8</v>
      </c>
      <c r="I117" s="2">
        <v>493.16129032258067</v>
      </c>
      <c r="J117" s="2">
        <v>330.58064516129031</v>
      </c>
      <c r="K117" s="2">
        <v>327.59999999999997</v>
      </c>
      <c r="L117" s="2">
        <v>288.58064516129031</v>
      </c>
      <c r="M117" s="2">
        <v>348.59999999999997</v>
      </c>
      <c r="N117" s="2">
        <v>317.0322580645161</v>
      </c>
      <c r="O117" s="2">
        <v>317.0322580645161</v>
      </c>
    </row>
    <row r="118" spans="1:15" x14ac:dyDescent="0.25">
      <c r="A118" s="88" t="s">
        <v>298</v>
      </c>
      <c r="B118" t="s">
        <v>299</v>
      </c>
      <c r="C118" s="2">
        <v>4011.9032258064517</v>
      </c>
      <c r="D118" s="2">
        <v>4490.3793103448279</v>
      </c>
      <c r="E118" s="2">
        <v>4933.645161290322</v>
      </c>
      <c r="F118" s="2">
        <v>5385.8</v>
      </c>
      <c r="G118" s="2">
        <v>6027.4516129032263</v>
      </c>
      <c r="H118" s="2">
        <v>6761.3</v>
      </c>
      <c r="I118" s="2">
        <v>7896.6774193548381</v>
      </c>
      <c r="J118" s="2">
        <v>5654.8709677419356</v>
      </c>
      <c r="K118" s="2">
        <v>7457.8000000000011</v>
      </c>
      <c r="L118" s="2">
        <v>6730.3870967741932</v>
      </c>
      <c r="M118" s="2">
        <v>6065.2666666666664</v>
      </c>
      <c r="N118" s="2">
        <v>6077.354838709678</v>
      </c>
      <c r="O118" s="2">
        <v>5486.4193548387093</v>
      </c>
    </row>
    <row r="119" spans="1:15" x14ac:dyDescent="0.25">
      <c r="A119" s="3" t="s">
        <v>300</v>
      </c>
      <c r="B119" t="s">
        <v>301</v>
      </c>
      <c r="C119" s="2">
        <v>84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>
        <v>281.80645161290323</v>
      </c>
      <c r="O119" s="2">
        <v>140.90322580645162</v>
      </c>
    </row>
    <row r="120" spans="1:15" x14ac:dyDescent="0.25">
      <c r="A120" s="88" t="s">
        <v>300</v>
      </c>
      <c r="B120" t="s">
        <v>302</v>
      </c>
      <c r="C120" s="2">
        <v>22616.096774193549</v>
      </c>
      <c r="D120" s="2">
        <v>23311.086206896551</v>
      </c>
      <c r="E120" s="2">
        <v>24237.612903225807</v>
      </c>
      <c r="F120" s="2">
        <v>24656.100000000002</v>
      </c>
      <c r="G120" s="2">
        <v>25626.66129032258</v>
      </c>
      <c r="H120" s="2">
        <v>21931.116666666669</v>
      </c>
      <c r="I120" s="2">
        <v>21665.225806451614</v>
      </c>
      <c r="J120" s="2">
        <v>23086.56451612903</v>
      </c>
      <c r="K120" s="2">
        <v>23654.983333333334</v>
      </c>
      <c r="L120" s="2">
        <v>25248.322580645163</v>
      </c>
      <c r="M120" s="2">
        <v>23513.233333333334</v>
      </c>
      <c r="N120" s="2">
        <v>21460.983870967742</v>
      </c>
      <c r="O120" s="2">
        <v>21571.403225806451</v>
      </c>
    </row>
    <row r="121" spans="1:15" x14ac:dyDescent="0.25">
      <c r="A121" s="88" t="s">
        <v>303</v>
      </c>
      <c r="B121" t="s">
        <v>304</v>
      </c>
      <c r="C121" s="2">
        <v>2257.8387096774195</v>
      </c>
      <c r="D121" s="2">
        <v>2214.1724137931037</v>
      </c>
      <c r="E121" s="2">
        <v>3220.2258064516132</v>
      </c>
      <c r="F121" s="2">
        <v>2602.0166666666664</v>
      </c>
      <c r="G121" s="2">
        <v>2615.2903225806454</v>
      </c>
      <c r="H121" s="2">
        <v>3538.9666666666667</v>
      </c>
      <c r="I121" s="2">
        <v>3516.9354838709678</v>
      </c>
      <c r="J121" s="2">
        <v>3633.677419354839</v>
      </c>
      <c r="K121" s="2">
        <v>4305.2333333333336</v>
      </c>
      <c r="L121" s="2">
        <v>3804.6129032258063</v>
      </c>
      <c r="M121" s="2">
        <v>2895.666666666667</v>
      </c>
      <c r="N121" s="2">
        <v>2429.4516129032259</v>
      </c>
      <c r="O121" s="2">
        <v>1576.1290322580644</v>
      </c>
    </row>
    <row r="122" spans="1:15" x14ac:dyDescent="0.25">
      <c r="A122" s="88" t="s">
        <v>305</v>
      </c>
      <c r="B122" t="s">
        <v>306</v>
      </c>
      <c r="C122" s="2">
        <v>12462.258064516129</v>
      </c>
      <c r="D122" s="2">
        <v>12296.46551724138</v>
      </c>
      <c r="E122" s="2">
        <v>13354.758064516129</v>
      </c>
      <c r="F122" s="2">
        <v>12959.800000000001</v>
      </c>
      <c r="G122" s="2">
        <v>12438.209677419356</v>
      </c>
      <c r="H122" s="2">
        <v>12803.816666666666</v>
      </c>
      <c r="I122" s="2">
        <v>13053.645161290322</v>
      </c>
      <c r="J122" s="2">
        <v>13433.564516129032</v>
      </c>
      <c r="K122" s="2">
        <v>12639.316666666666</v>
      </c>
      <c r="L122" s="2">
        <v>13224.91935483871</v>
      </c>
      <c r="M122" s="2">
        <v>11283.183333333334</v>
      </c>
      <c r="N122" s="2">
        <v>11740.129032258064</v>
      </c>
      <c r="O122" s="2">
        <v>10810.258064516129</v>
      </c>
    </row>
    <row r="123" spans="1:15" x14ac:dyDescent="0.25">
      <c r="A123" s="88" t="s">
        <v>307</v>
      </c>
      <c r="B123" t="s">
        <v>308</v>
      </c>
      <c r="C123" s="2">
        <v>378</v>
      </c>
      <c r="D123" s="2">
        <v>330.20689655172413</v>
      </c>
      <c r="E123" s="2">
        <v>392.90322580645164</v>
      </c>
      <c r="F123" s="2">
        <v>305.2</v>
      </c>
      <c r="G123" s="2">
        <v>350.90322580645164</v>
      </c>
      <c r="H123" s="2">
        <v>383.59999999999997</v>
      </c>
      <c r="I123" s="2">
        <v>336</v>
      </c>
      <c r="J123" s="2">
        <v>168</v>
      </c>
      <c r="K123" s="2"/>
      <c r="L123" s="2">
        <v>378</v>
      </c>
      <c r="M123" s="2">
        <v>376.59999999999997</v>
      </c>
      <c r="N123" s="2">
        <v>336</v>
      </c>
      <c r="O123" s="2">
        <v>378</v>
      </c>
    </row>
    <row r="124" spans="1:15" x14ac:dyDescent="0.25">
      <c r="A124" s="88" t="s">
        <v>407</v>
      </c>
      <c r="B124" t="s">
        <v>408</v>
      </c>
      <c r="C124" s="2">
        <v>291.74193548387098</v>
      </c>
      <c r="D124" s="2">
        <v>311.86206896551721</v>
      </c>
      <c r="E124" s="2">
        <v>308.90322580645164</v>
      </c>
      <c r="F124" s="2">
        <v>141.86666666666667</v>
      </c>
      <c r="G124" s="2"/>
      <c r="H124" s="2"/>
      <c r="I124" s="2"/>
      <c r="J124" s="2"/>
      <c r="K124" s="2"/>
      <c r="L124" s="2"/>
      <c r="M124" s="2">
        <v>35.466666666666669</v>
      </c>
      <c r="N124" s="2">
        <v>68.645161290322577</v>
      </c>
      <c r="O124" s="2">
        <v>206.38709677419354</v>
      </c>
    </row>
    <row r="125" spans="1:15" x14ac:dyDescent="0.25">
      <c r="A125" s="88" t="s">
        <v>309</v>
      </c>
      <c r="B125" t="s">
        <v>310</v>
      </c>
      <c r="C125" s="2">
        <v>992.87096774193549</v>
      </c>
      <c r="D125" s="2">
        <v>738.62068965517244</v>
      </c>
      <c r="E125" s="2">
        <v>853.54838709677415</v>
      </c>
      <c r="F125" s="2">
        <v>903</v>
      </c>
      <c r="G125" s="2">
        <v>1117.741935483871</v>
      </c>
      <c r="H125" s="2">
        <v>1586.6666666666665</v>
      </c>
      <c r="I125" s="2">
        <v>1576.1290322580644</v>
      </c>
      <c r="J125" s="2">
        <v>2150.8064516129034</v>
      </c>
      <c r="K125" s="2">
        <v>2117.5</v>
      </c>
      <c r="L125" s="2">
        <v>2050.322580645161</v>
      </c>
      <c r="M125" s="2">
        <v>1941.1000000000001</v>
      </c>
      <c r="N125" s="2">
        <v>1705.516129032258</v>
      </c>
      <c r="O125" s="2">
        <v>2295.6612903225805</v>
      </c>
    </row>
    <row r="126" spans="1:15" x14ac:dyDescent="0.25">
      <c r="A126" s="88" t="s">
        <v>311</v>
      </c>
      <c r="B126" t="s">
        <v>312</v>
      </c>
      <c r="C126" s="2">
        <v>323.80645161290323</v>
      </c>
      <c r="D126" s="2">
        <v>338.89655172413796</v>
      </c>
      <c r="E126" s="2">
        <v>317.0322580645161</v>
      </c>
      <c r="F126" s="2">
        <v>291.2</v>
      </c>
      <c r="G126" s="2">
        <v>317.0322580645161</v>
      </c>
      <c r="H126" s="2">
        <v>327.59999999999997</v>
      </c>
      <c r="I126" s="2">
        <v>317.0322580645161</v>
      </c>
      <c r="J126" s="2">
        <v>317.0322580645161</v>
      </c>
      <c r="K126" s="2">
        <v>355.59999999999997</v>
      </c>
      <c r="L126" s="2">
        <v>639.48387096774195</v>
      </c>
      <c r="M126" s="2">
        <v>546</v>
      </c>
      <c r="N126" s="2">
        <v>493.16129032258067</v>
      </c>
      <c r="O126" s="2">
        <v>317.0322580645161</v>
      </c>
    </row>
    <row r="127" spans="1:15" x14ac:dyDescent="0.25">
      <c r="A127" s="88" t="s">
        <v>313</v>
      </c>
      <c r="B127" t="s">
        <v>314</v>
      </c>
      <c r="C127" s="2">
        <v>300.09677419354836</v>
      </c>
      <c r="D127" s="2">
        <v>319.34482758620686</v>
      </c>
      <c r="E127" s="2">
        <v>298.74193548387098</v>
      </c>
      <c r="F127" s="2">
        <v>275.33333333333337</v>
      </c>
      <c r="G127" s="2">
        <v>302.80645161290323</v>
      </c>
      <c r="H127" s="2">
        <v>278.13333333333333</v>
      </c>
      <c r="I127" s="2">
        <v>302.80645161290323</v>
      </c>
      <c r="J127" s="2">
        <v>302.80645161290323</v>
      </c>
      <c r="K127" s="2">
        <v>591.0333333333333</v>
      </c>
      <c r="L127" s="2">
        <v>571.96774193548379</v>
      </c>
      <c r="M127" s="2">
        <v>591.0333333333333</v>
      </c>
      <c r="N127" s="2">
        <v>605.61290322580646</v>
      </c>
      <c r="O127" s="2">
        <v>370.09677419354836</v>
      </c>
    </row>
    <row r="128" spans="1:15" x14ac:dyDescent="0.25">
      <c r="A128" s="88" t="s">
        <v>409</v>
      </c>
      <c r="B128" t="s">
        <v>410</v>
      </c>
      <c r="C128" s="2">
        <v>218.12903225806451</v>
      </c>
      <c r="D128" s="2">
        <v>327.31034482758622</v>
      </c>
      <c r="E128" s="2">
        <v>277.74193548387098</v>
      </c>
      <c r="F128" s="2">
        <v>246.40000000000003</v>
      </c>
      <c r="G128" s="2"/>
      <c r="H128" s="2"/>
      <c r="I128" s="2"/>
      <c r="J128" s="2"/>
      <c r="K128" s="2"/>
      <c r="L128" s="2">
        <v>308.22580645161293</v>
      </c>
      <c r="M128" s="2">
        <v>170.79999999999998</v>
      </c>
      <c r="N128" s="2">
        <v>165.29032258064515</v>
      </c>
      <c r="O128" s="2">
        <v>204.58064516129033</v>
      </c>
    </row>
    <row r="129" spans="1:15" x14ac:dyDescent="0.25">
      <c r="A129" s="88" t="s">
        <v>315</v>
      </c>
      <c r="B129" t="s">
        <v>316</v>
      </c>
      <c r="C129" s="2">
        <v>12172.661290322581</v>
      </c>
      <c r="D129" s="2">
        <v>11513.068965517241</v>
      </c>
      <c r="E129" s="2">
        <v>14480.854838709676</v>
      </c>
      <c r="F129" s="2">
        <v>14248.85</v>
      </c>
      <c r="G129" s="2">
        <v>13917.91935483871</v>
      </c>
      <c r="H129" s="2">
        <v>13783.466666666667</v>
      </c>
      <c r="I129" s="2">
        <v>13982.048387096775</v>
      </c>
      <c r="J129" s="2">
        <v>14261.935483870968</v>
      </c>
      <c r="K129" s="2">
        <v>13819.633333333333</v>
      </c>
      <c r="L129" s="2">
        <v>13496.451612903225</v>
      </c>
      <c r="M129" s="2">
        <v>13777.983333333334</v>
      </c>
      <c r="N129" s="2">
        <v>12761.225806451614</v>
      </c>
      <c r="O129" s="2">
        <v>11329.5</v>
      </c>
    </row>
    <row r="130" spans="1:15" x14ac:dyDescent="0.25">
      <c r="A130" s="88" t="s">
        <v>317</v>
      </c>
      <c r="B130" t="s">
        <v>318</v>
      </c>
      <c r="C130" s="2">
        <v>1069.8709677419356</v>
      </c>
      <c r="D130" s="2">
        <v>1066.8965517241379</v>
      </c>
      <c r="E130" s="2">
        <v>977.51612903225816</v>
      </c>
      <c r="F130" s="2">
        <v>930.41666666666663</v>
      </c>
      <c r="G130" s="2">
        <v>956.9677419354839</v>
      </c>
      <c r="H130" s="2">
        <v>967.63333333333321</v>
      </c>
      <c r="I130" s="2">
        <v>874.77419354838707</v>
      </c>
      <c r="J130" s="2">
        <v>956.9677419354839</v>
      </c>
      <c r="K130" s="2">
        <v>942.55000000000007</v>
      </c>
      <c r="L130" s="2">
        <v>929.87096774193549</v>
      </c>
      <c r="M130" s="2">
        <v>506.80000000000007</v>
      </c>
      <c r="N130" s="2">
        <v>433.09677419354836</v>
      </c>
      <c r="O130" s="2">
        <v>402.16129032258067</v>
      </c>
    </row>
    <row r="131" spans="1:15" x14ac:dyDescent="0.25">
      <c r="A131" s="88" t="s">
        <v>319</v>
      </c>
      <c r="B131" t="s">
        <v>320</v>
      </c>
      <c r="C131" s="2">
        <v>337.35483870967744</v>
      </c>
      <c r="D131" s="2">
        <v>375.10344827586204</v>
      </c>
      <c r="E131" s="2">
        <v>323.80645161290323</v>
      </c>
      <c r="F131" s="2">
        <v>305.2</v>
      </c>
      <c r="G131" s="2">
        <v>317.0322580645161</v>
      </c>
      <c r="H131" s="2">
        <v>327.59999999999997</v>
      </c>
      <c r="I131" s="2">
        <v>281.80645161290323</v>
      </c>
      <c r="J131" s="2">
        <v>317.0322580645161</v>
      </c>
      <c r="K131" s="2">
        <v>327.59999999999997</v>
      </c>
      <c r="L131" s="2">
        <v>337.35483870967744</v>
      </c>
      <c r="M131" s="2">
        <v>341.59999999999997</v>
      </c>
      <c r="N131" s="2">
        <v>281.80645161290323</v>
      </c>
      <c r="O131" s="2">
        <v>317.0322580645161</v>
      </c>
    </row>
    <row r="132" spans="1:15" x14ac:dyDescent="0.25">
      <c r="A132" s="88" t="s">
        <v>321</v>
      </c>
      <c r="B132" t="s">
        <v>322</v>
      </c>
      <c r="C132" s="2">
        <v>17101.790322580644</v>
      </c>
      <c r="D132" s="2">
        <v>16393.517241379312</v>
      </c>
      <c r="E132" s="2">
        <v>17047.822580645163</v>
      </c>
      <c r="F132" s="2">
        <v>17881.383333333331</v>
      </c>
      <c r="G132" s="2">
        <v>16729.096774193549</v>
      </c>
      <c r="H132" s="2">
        <v>17107.066666666666</v>
      </c>
      <c r="I132" s="2">
        <v>18078.516129032258</v>
      </c>
      <c r="J132" s="2">
        <v>19113.83870967742</v>
      </c>
      <c r="K132" s="2">
        <v>18315.149999999998</v>
      </c>
      <c r="L132" s="2">
        <v>18454.93548387097</v>
      </c>
      <c r="M132" s="2">
        <v>17665.55</v>
      </c>
      <c r="N132" s="2">
        <v>15966.435483870968</v>
      </c>
      <c r="O132" s="2">
        <v>14445.629032258064</v>
      </c>
    </row>
    <row r="133" spans="1:15" x14ac:dyDescent="0.25">
      <c r="A133" s="88" t="s">
        <v>323</v>
      </c>
      <c r="B133" t="s">
        <v>324</v>
      </c>
      <c r="C133" s="2">
        <v>15486.596774193549</v>
      </c>
      <c r="D133" s="2">
        <v>16187.620689655172</v>
      </c>
      <c r="E133" s="2">
        <v>15816.612903225807</v>
      </c>
      <c r="F133" s="2">
        <v>14547.633333333331</v>
      </c>
      <c r="G133" s="2">
        <v>13822.741935483871</v>
      </c>
      <c r="H133" s="2">
        <v>13939.449999999999</v>
      </c>
      <c r="I133" s="2">
        <v>15145.741935483869</v>
      </c>
      <c r="J133" s="2">
        <v>15418.177419354837</v>
      </c>
      <c r="K133" s="2">
        <v>15431.616666666669</v>
      </c>
      <c r="L133" s="2">
        <v>15744.806451612905</v>
      </c>
      <c r="M133" s="2">
        <v>13544.183333333334</v>
      </c>
      <c r="N133" s="2">
        <v>13164.177419354837</v>
      </c>
      <c r="O133" s="2">
        <v>12866.564516129032</v>
      </c>
    </row>
    <row r="134" spans="1:15" x14ac:dyDescent="0.25">
      <c r="A134" s="88" t="s">
        <v>325</v>
      </c>
      <c r="B134" t="s">
        <v>326</v>
      </c>
      <c r="C134" s="2">
        <v>7418.4193548387093</v>
      </c>
      <c r="D134" s="2">
        <v>7242.4655172413795</v>
      </c>
      <c r="E134" s="2">
        <v>7545.5483870967746</v>
      </c>
      <c r="F134" s="2">
        <v>7255.6166666666668</v>
      </c>
      <c r="G134" s="2">
        <v>8046.0483870967746</v>
      </c>
      <c r="H134" s="2">
        <v>8064.4666666666662</v>
      </c>
      <c r="I134" s="2">
        <v>7921.7419354838712</v>
      </c>
      <c r="J134" s="2">
        <v>8360.4838709677406</v>
      </c>
      <c r="K134" s="2">
        <v>7807.333333333333</v>
      </c>
      <c r="L134" s="2">
        <v>8059.709677419356</v>
      </c>
      <c r="M134" s="2">
        <v>8413.8833333333332</v>
      </c>
      <c r="N134" s="2">
        <v>7495.4193548387093</v>
      </c>
      <c r="O134" s="2">
        <v>6709.8387096774186</v>
      </c>
    </row>
    <row r="135" spans="1:15" x14ac:dyDescent="0.25">
      <c r="A135" s="88" t="s">
        <v>327</v>
      </c>
      <c r="B135" t="s">
        <v>328</v>
      </c>
      <c r="C135" s="2">
        <v>278.41935483870969</v>
      </c>
      <c r="D135" s="2">
        <v>132.27586206896552</v>
      </c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88" t="s">
        <v>329</v>
      </c>
      <c r="B136" t="s">
        <v>330</v>
      </c>
      <c r="C136" s="2">
        <v>20267.93548387097</v>
      </c>
      <c r="D136" s="2">
        <v>19899.551724137931</v>
      </c>
      <c r="E136" s="2">
        <v>18567.048387096773</v>
      </c>
      <c r="F136" s="2">
        <v>18329.033333333333</v>
      </c>
      <c r="G136" s="2">
        <v>18839.370967741936</v>
      </c>
      <c r="H136" s="2">
        <v>20261.616666666669</v>
      </c>
      <c r="I136" s="2">
        <v>20501.870967741936</v>
      </c>
      <c r="J136" s="2">
        <v>20584.516129032258</v>
      </c>
      <c r="K136" s="2">
        <v>20295.45</v>
      </c>
      <c r="L136" s="2">
        <v>21799.693548387095</v>
      </c>
      <c r="M136" s="2">
        <v>21138.366666666669</v>
      </c>
      <c r="N136" s="2">
        <v>18743.629032258064</v>
      </c>
      <c r="O136" s="2">
        <v>18819.612903225807</v>
      </c>
    </row>
    <row r="137" spans="1:15" x14ac:dyDescent="0.25">
      <c r="A137" s="88" t="s">
        <v>331</v>
      </c>
      <c r="B137" t="s">
        <v>332</v>
      </c>
      <c r="C137" s="2">
        <v>17470.870967741936</v>
      </c>
      <c r="D137" s="2">
        <v>17945.46551724138</v>
      </c>
      <c r="E137" s="2">
        <v>17990.677419354837</v>
      </c>
      <c r="F137" s="2">
        <v>18333.933333333334</v>
      </c>
      <c r="G137" s="2">
        <v>18778.741935483871</v>
      </c>
      <c r="H137" s="2">
        <v>18202.566666666666</v>
      </c>
      <c r="I137" s="2">
        <v>18634.677419354837</v>
      </c>
      <c r="J137" s="2">
        <v>19232.387096774193</v>
      </c>
      <c r="K137" s="2">
        <v>21196.350000000002</v>
      </c>
      <c r="L137" s="2">
        <v>23050.548387096773</v>
      </c>
      <c r="M137" s="2">
        <v>22615.600000000002</v>
      </c>
      <c r="N137" s="2">
        <v>20516.774193548386</v>
      </c>
      <c r="O137" s="2">
        <v>19775.56451612903</v>
      </c>
    </row>
    <row r="138" spans="1:15" x14ac:dyDescent="0.25">
      <c r="A138" s="88" t="s">
        <v>411</v>
      </c>
      <c r="B138" t="s">
        <v>412</v>
      </c>
      <c r="C138" s="2">
        <v>308.90322580645164</v>
      </c>
      <c r="D138" s="2">
        <v>293.51724137931035</v>
      </c>
      <c r="E138" s="2">
        <v>308.90322580645164</v>
      </c>
      <c r="F138" s="2">
        <v>159.6</v>
      </c>
      <c r="G138" s="2"/>
      <c r="H138" s="2"/>
      <c r="I138" s="2"/>
      <c r="J138" s="2"/>
      <c r="K138" s="2"/>
      <c r="L138" s="2">
        <v>85.806451612903231</v>
      </c>
      <c r="M138" s="2">
        <v>698.01666666666665</v>
      </c>
      <c r="N138" s="2">
        <v>985.5322580645161</v>
      </c>
      <c r="O138" s="2">
        <v>709.82258064516134</v>
      </c>
    </row>
    <row r="139" spans="1:15" x14ac:dyDescent="0.25">
      <c r="A139" s="88" t="s">
        <v>333</v>
      </c>
      <c r="B139" t="s">
        <v>334</v>
      </c>
      <c r="C139" s="2">
        <v>13539.806451612903</v>
      </c>
      <c r="D139" s="2">
        <v>13431.913793103449</v>
      </c>
      <c r="E139" s="2">
        <v>12817.677419354837</v>
      </c>
      <c r="F139" s="2">
        <v>13444.316666666666</v>
      </c>
      <c r="G139" s="2">
        <v>14295.241935483871</v>
      </c>
      <c r="H139" s="2">
        <v>14352.916666666666</v>
      </c>
      <c r="I139" s="2">
        <v>15108.032258064517</v>
      </c>
      <c r="J139" s="2">
        <v>15961.806451612905</v>
      </c>
      <c r="K139" s="2">
        <v>16044</v>
      </c>
      <c r="L139" s="2">
        <v>15812.548387096775</v>
      </c>
      <c r="M139" s="2">
        <v>15662.733333333334</v>
      </c>
      <c r="N139" s="2">
        <v>16206.241935483869</v>
      </c>
      <c r="O139" s="2">
        <v>15056.322580645163</v>
      </c>
    </row>
    <row r="140" spans="1:15" x14ac:dyDescent="0.25">
      <c r="A140" s="88" t="s">
        <v>335</v>
      </c>
      <c r="B140" t="s">
        <v>336</v>
      </c>
      <c r="C140" s="2">
        <v>2430.5806451612907</v>
      </c>
      <c r="D140" s="2">
        <v>2256.8965517241377</v>
      </c>
      <c r="E140" s="2">
        <v>2552.2903225806454</v>
      </c>
      <c r="F140" s="2">
        <v>2577.6333333333332</v>
      </c>
      <c r="G140" s="2">
        <v>2587.7419354838712</v>
      </c>
      <c r="H140" s="2">
        <v>2440.666666666667</v>
      </c>
      <c r="I140" s="2">
        <v>2412.2903225806454</v>
      </c>
      <c r="J140" s="2">
        <v>2516.6129032258063</v>
      </c>
      <c r="K140" s="2">
        <v>2526.2999999999997</v>
      </c>
      <c r="L140" s="2">
        <v>3013.6129032258063</v>
      </c>
      <c r="M140" s="2">
        <v>2688.9333333333334</v>
      </c>
      <c r="N140" s="2">
        <v>2537.3870967741937</v>
      </c>
      <c r="O140" s="2">
        <v>2138.6129032258063</v>
      </c>
    </row>
    <row r="141" spans="1:15" x14ac:dyDescent="0.25">
      <c r="A141" s="88" t="s">
        <v>337</v>
      </c>
      <c r="B141" t="s">
        <v>338</v>
      </c>
      <c r="C141" s="2">
        <v>337.35483870967744</v>
      </c>
      <c r="D141" s="2">
        <v>338.89655172413796</v>
      </c>
      <c r="E141" s="2">
        <v>317.0322580645161</v>
      </c>
      <c r="F141" s="2">
        <v>291.2</v>
      </c>
      <c r="G141" s="2">
        <v>317.0322580645161</v>
      </c>
      <c r="H141" s="2">
        <v>327.59999999999997</v>
      </c>
      <c r="I141" s="2">
        <v>281.80645161290323</v>
      </c>
      <c r="J141" s="2">
        <v>317.0322580645161</v>
      </c>
      <c r="K141" s="2">
        <v>327.59999999999997</v>
      </c>
      <c r="L141" s="2">
        <v>317.0322580645161</v>
      </c>
      <c r="M141" s="2">
        <v>327.59999999999997</v>
      </c>
      <c r="N141" s="2">
        <v>317.0322580645161</v>
      </c>
      <c r="O141" s="2">
        <v>317.0322580645161</v>
      </c>
    </row>
    <row r="142" spans="1:15" x14ac:dyDescent="0.25">
      <c r="A142" s="88" t="s">
        <v>339</v>
      </c>
      <c r="B142" t="s">
        <v>340</v>
      </c>
      <c r="C142" s="2">
        <v>401.0322580645161</v>
      </c>
      <c r="D142" s="2">
        <v>532.24137931034477</v>
      </c>
      <c r="E142" s="2">
        <v>597.48387096774195</v>
      </c>
      <c r="F142" s="2">
        <v>602.81666666666661</v>
      </c>
      <c r="G142" s="2">
        <v>605.61290322580646</v>
      </c>
      <c r="H142" s="2">
        <v>591.0333333333333</v>
      </c>
      <c r="I142" s="2">
        <v>571.96774193548379</v>
      </c>
      <c r="J142" s="2">
        <v>605.61290322580646</v>
      </c>
      <c r="K142" s="2">
        <v>625.80000000000007</v>
      </c>
      <c r="L142" s="2">
        <v>1103.9677419354839</v>
      </c>
      <c r="M142" s="2">
        <v>1105.3</v>
      </c>
      <c r="N142" s="2">
        <v>1137.6129032258066</v>
      </c>
      <c r="O142" s="2">
        <v>1137.6129032258066</v>
      </c>
    </row>
    <row r="143" spans="1:15" x14ac:dyDescent="0.25">
      <c r="A143" s="88" t="s">
        <v>413</v>
      </c>
      <c r="B143" t="s">
        <v>414</v>
      </c>
      <c r="C143" s="2">
        <v>147.67741935483872</v>
      </c>
      <c r="D143" s="2">
        <v>263.58620689655174</v>
      </c>
      <c r="E143" s="2">
        <v>325.16129032258067</v>
      </c>
      <c r="F143" s="2">
        <v>275.8</v>
      </c>
      <c r="G143" s="2">
        <v>334.64516129032256</v>
      </c>
      <c r="H143" s="2"/>
      <c r="I143" s="2"/>
      <c r="J143" s="2"/>
      <c r="K143" s="2"/>
      <c r="L143" s="2">
        <v>270.29032258064512</v>
      </c>
      <c r="M143" s="2">
        <v>172.20000000000002</v>
      </c>
      <c r="N143" s="2">
        <v>202.54838709677418</v>
      </c>
      <c r="O143" s="2">
        <v>165.29032258064515</v>
      </c>
    </row>
    <row r="144" spans="1:15" x14ac:dyDescent="0.25">
      <c r="A144" s="88" t="s">
        <v>341</v>
      </c>
      <c r="B144" t="s">
        <v>342</v>
      </c>
      <c r="C144" s="2">
        <v>21431.403225806451</v>
      </c>
      <c r="D144" s="2">
        <v>21113.810344827587</v>
      </c>
      <c r="E144" s="2">
        <v>21322.112903225807</v>
      </c>
      <c r="F144" s="2">
        <v>21794.266666666666</v>
      </c>
      <c r="G144" s="2">
        <v>22065.354838709674</v>
      </c>
      <c r="H144" s="2">
        <v>21979.183333333334</v>
      </c>
      <c r="I144" s="2">
        <v>22780.032258064519</v>
      </c>
      <c r="J144" s="2">
        <v>24435.645161290326</v>
      </c>
      <c r="K144" s="2">
        <v>23812.25</v>
      </c>
      <c r="L144" s="2">
        <v>23569.33870967742</v>
      </c>
      <c r="M144" s="2">
        <v>21271.716666666667</v>
      </c>
      <c r="N144" s="2">
        <v>19415.854838709674</v>
      </c>
      <c r="O144" s="2">
        <v>18471.645161290326</v>
      </c>
    </row>
    <row r="145" spans="1:15" x14ac:dyDescent="0.25">
      <c r="A145" s="88" t="s">
        <v>415</v>
      </c>
      <c r="B145" t="s">
        <v>416</v>
      </c>
      <c r="C145" s="2">
        <v>2082.7258064516132</v>
      </c>
      <c r="D145" s="2">
        <v>1604.6896551724137</v>
      </c>
      <c r="E145" s="2">
        <v>1379.2258064516129</v>
      </c>
      <c r="F145" s="2">
        <v>1425.8999999999999</v>
      </c>
      <c r="G145" s="2">
        <v>1511.3225806451612</v>
      </c>
      <c r="H145" s="2">
        <v>1425.8999999999999</v>
      </c>
      <c r="I145" s="2">
        <v>1445.6129032258066</v>
      </c>
      <c r="J145" s="2">
        <v>1445.6129032258066</v>
      </c>
      <c r="K145" s="2">
        <v>1493.8</v>
      </c>
      <c r="L145" s="2">
        <v>1511.3225806451612</v>
      </c>
      <c r="M145" s="2">
        <v>2037</v>
      </c>
      <c r="N145" s="2">
        <v>2037</v>
      </c>
      <c r="O145" s="2">
        <v>2595.983870967742</v>
      </c>
    </row>
    <row r="146" spans="1:15" x14ac:dyDescent="0.25">
      <c r="A146" s="88" t="s">
        <v>343</v>
      </c>
      <c r="B146" t="s">
        <v>344</v>
      </c>
      <c r="C146" s="2">
        <v>323.80645161290323</v>
      </c>
      <c r="D146" s="2">
        <v>337.44827586206895</v>
      </c>
      <c r="E146" s="2">
        <v>350.90322580645164</v>
      </c>
      <c r="F146" s="2">
        <v>327.59999999999997</v>
      </c>
      <c r="G146" s="2">
        <v>317.0322580645161</v>
      </c>
      <c r="H146" s="2">
        <v>291.2</v>
      </c>
      <c r="I146" s="2">
        <v>317.0322580645161</v>
      </c>
      <c r="J146" s="2">
        <v>372.58064516129031</v>
      </c>
      <c r="K146" s="2">
        <v>392</v>
      </c>
      <c r="L146" s="2">
        <v>295.35483870967744</v>
      </c>
      <c r="M146" s="2">
        <v>334.59999999999997</v>
      </c>
      <c r="N146" s="2">
        <v>317.0322580645161</v>
      </c>
      <c r="O146" s="2">
        <v>317.0322580645161</v>
      </c>
    </row>
    <row r="147" spans="1:15" x14ac:dyDescent="0.25">
      <c r="A147" s="88" t="s">
        <v>345</v>
      </c>
      <c r="B147" t="s">
        <v>346</v>
      </c>
      <c r="C147" s="2">
        <v>686.90322580645159</v>
      </c>
      <c r="D147" s="2">
        <v>741.51724137931035</v>
      </c>
      <c r="E147" s="2">
        <v>806.12903225806451</v>
      </c>
      <c r="F147" s="2">
        <v>674.80000000000007</v>
      </c>
      <c r="G147" s="2">
        <v>387.48387096774189</v>
      </c>
      <c r="H147" s="2">
        <v>364</v>
      </c>
      <c r="I147" s="2">
        <v>493.16129032258067</v>
      </c>
      <c r="J147" s="2">
        <v>365.80645161290323</v>
      </c>
      <c r="K147" s="2">
        <v>327.59999999999997</v>
      </c>
      <c r="L147" s="2">
        <v>605.61290322580646</v>
      </c>
      <c r="M147" s="2">
        <v>596.4</v>
      </c>
      <c r="N147" s="2">
        <v>711.29032258064512</v>
      </c>
      <c r="O147" s="2">
        <v>634.0645161290322</v>
      </c>
    </row>
    <row r="148" spans="1:15" x14ac:dyDescent="0.25">
      <c r="A148" s="88" t="s">
        <v>347</v>
      </c>
      <c r="B148" t="s">
        <v>348</v>
      </c>
      <c r="C148" s="2">
        <v>317.0322580645161</v>
      </c>
      <c r="D148" s="2">
        <v>367.86206896551721</v>
      </c>
      <c r="E148" s="2">
        <v>371.22580645161293</v>
      </c>
      <c r="F148" s="2">
        <v>291.2</v>
      </c>
      <c r="G148" s="2">
        <v>317.0322580645161</v>
      </c>
      <c r="H148" s="2">
        <v>327.59999999999997</v>
      </c>
      <c r="I148" s="2">
        <v>281.80645161290323</v>
      </c>
      <c r="J148" s="2">
        <v>344.12903225806451</v>
      </c>
      <c r="K148" s="2">
        <v>327.59999999999997</v>
      </c>
      <c r="L148" s="2">
        <v>337.35483870967744</v>
      </c>
      <c r="M148" s="2">
        <v>348.59999999999997</v>
      </c>
      <c r="N148" s="2">
        <v>281.80645161290323</v>
      </c>
      <c r="O148" s="2">
        <v>317.0322580645161</v>
      </c>
    </row>
    <row r="149" spans="1:15" x14ac:dyDescent="0.25">
      <c r="A149" s="88" t="s">
        <v>349</v>
      </c>
      <c r="B149" t="s">
        <v>350</v>
      </c>
      <c r="C149" s="2">
        <v>1839.1935483870968</v>
      </c>
      <c r="D149" s="2">
        <v>1870.9310344827586</v>
      </c>
      <c r="E149" s="2">
        <v>2701.6612903225805</v>
      </c>
      <c r="F149" s="2">
        <v>2016.7000000000003</v>
      </c>
      <c r="G149" s="2">
        <v>1706.6451612903227</v>
      </c>
      <c r="H149" s="2">
        <v>2578.2166666666667</v>
      </c>
      <c r="I149" s="2">
        <v>2565.8387096774195</v>
      </c>
      <c r="J149" s="2">
        <v>2528.5806451612907</v>
      </c>
      <c r="K149" s="2">
        <v>2523.7333333333336</v>
      </c>
      <c r="L149" s="2">
        <v>2599.9354838709678</v>
      </c>
      <c r="M149" s="2">
        <v>2680.2999999999997</v>
      </c>
      <c r="N149" s="2">
        <v>2737.677419354839</v>
      </c>
      <c r="O149" s="2">
        <v>2727.0645161290322</v>
      </c>
    </row>
    <row r="150" spans="1:15" x14ac:dyDescent="0.25">
      <c r="A150" s="88" t="s">
        <v>351</v>
      </c>
      <c r="B150" t="s">
        <v>352</v>
      </c>
      <c r="C150" s="2">
        <v>330.58064516129031</v>
      </c>
      <c r="D150" s="2">
        <v>315.72413793103448</v>
      </c>
      <c r="E150" s="2">
        <v>317.0322580645161</v>
      </c>
      <c r="F150" s="2">
        <v>327.59999999999997</v>
      </c>
      <c r="G150" s="2">
        <v>387.48387096774189</v>
      </c>
      <c r="H150" s="2">
        <v>436.8</v>
      </c>
      <c r="I150" s="2">
        <v>493.16129032258067</v>
      </c>
      <c r="J150" s="2">
        <v>323.80645161290323</v>
      </c>
      <c r="K150" s="2">
        <v>348.59999999999997</v>
      </c>
      <c r="L150" s="2">
        <v>288.58064516129031</v>
      </c>
      <c r="M150" s="2">
        <v>334.59999999999997</v>
      </c>
      <c r="N150" s="2">
        <v>323.80645161290323</v>
      </c>
      <c r="O150" s="2">
        <v>317.0322580645161</v>
      </c>
    </row>
    <row r="151" spans="1:15" x14ac:dyDescent="0.25">
      <c r="A151" s="88" t="s">
        <v>353</v>
      </c>
      <c r="B151" t="s">
        <v>354</v>
      </c>
      <c r="C151" s="2">
        <v>5451.9838709677424</v>
      </c>
      <c r="D151" s="2">
        <v>5555.5862068965516</v>
      </c>
      <c r="E151" s="2">
        <v>7210.3387096774186</v>
      </c>
      <c r="F151" s="2">
        <v>8278.3166666666657</v>
      </c>
      <c r="G151" s="2">
        <v>8647.5967741935474</v>
      </c>
      <c r="H151" s="2">
        <v>7328.3000000000011</v>
      </c>
      <c r="I151" s="2">
        <v>7381.3870967741932</v>
      </c>
      <c r="J151" s="2">
        <v>7028.677419354839</v>
      </c>
      <c r="K151" s="2">
        <v>6495.0666666666666</v>
      </c>
      <c r="L151" s="2">
        <v>6565.7741935483873</v>
      </c>
      <c r="M151" s="2">
        <v>6138.0666666666666</v>
      </c>
      <c r="N151" s="2">
        <v>6548.5</v>
      </c>
      <c r="O151" s="2">
        <v>6030.9516129032263</v>
      </c>
    </row>
    <row r="152" spans="1:15" x14ac:dyDescent="0.25">
      <c r="A152" s="88" t="s">
        <v>355</v>
      </c>
      <c r="B152" t="s">
        <v>356</v>
      </c>
      <c r="C152" s="2">
        <v>1165.1612903225805</v>
      </c>
      <c r="D152" s="2">
        <v>1218</v>
      </c>
      <c r="E152" s="2">
        <v>1470</v>
      </c>
      <c r="F152" s="2">
        <v>989.80000000000007</v>
      </c>
      <c r="G152" s="2">
        <v>1127.2258064516129</v>
      </c>
      <c r="H152" s="2">
        <v>1237.6000000000001</v>
      </c>
      <c r="I152" s="2">
        <v>1232.9032258064517</v>
      </c>
      <c r="J152" s="2">
        <v>1056.7741935483871</v>
      </c>
      <c r="K152" s="2">
        <v>1106</v>
      </c>
      <c r="L152" s="2">
        <v>1330.4516129032259</v>
      </c>
      <c r="M152" s="2">
        <v>1171.8</v>
      </c>
      <c r="N152" s="2">
        <v>1444.258064516129</v>
      </c>
      <c r="O152" s="2">
        <v>1127.2258064516129</v>
      </c>
    </row>
    <row r="153" spans="1:15" x14ac:dyDescent="0.25">
      <c r="A153" s="88" t="s">
        <v>357</v>
      </c>
      <c r="B153" t="s">
        <v>358</v>
      </c>
      <c r="C153" s="2">
        <v>278.41935483870969</v>
      </c>
      <c r="D153" s="2">
        <v>264.55172413793105</v>
      </c>
      <c r="E153" s="2">
        <v>278.41935483870969</v>
      </c>
      <c r="F153" s="2">
        <v>287.7</v>
      </c>
      <c r="G153" s="2">
        <v>278.41935483870969</v>
      </c>
      <c r="H153" s="2">
        <v>255.73333333333332</v>
      </c>
      <c r="I153" s="2">
        <v>278.41935483870969</v>
      </c>
      <c r="J153" s="2">
        <v>278.41935483870969</v>
      </c>
      <c r="K153" s="2">
        <v>287.7</v>
      </c>
      <c r="L153" s="2">
        <v>289.48387096774189</v>
      </c>
      <c r="M153" s="2">
        <v>287.7</v>
      </c>
      <c r="N153" s="2">
        <v>278.41935483870969</v>
      </c>
      <c r="O153" s="2">
        <v>278.41935483870969</v>
      </c>
    </row>
    <row r="154" spans="1:15" x14ac:dyDescent="0.25">
      <c r="A154" s="88" t="s">
        <v>359</v>
      </c>
      <c r="B154" t="s">
        <v>360</v>
      </c>
      <c r="C154" s="2">
        <v>2491.5483870967741</v>
      </c>
      <c r="D154" s="2">
        <v>2452.655172413793</v>
      </c>
      <c r="E154" s="2">
        <v>3815.2258064516127</v>
      </c>
      <c r="F154" s="2">
        <v>2962.8666666666668</v>
      </c>
      <c r="G154" s="2">
        <v>2455.6451612903224</v>
      </c>
      <c r="H154" s="2">
        <v>3554.6</v>
      </c>
      <c r="I154" s="2">
        <v>3722.4193548387093</v>
      </c>
      <c r="J154" s="2">
        <v>3964.2580645161293</v>
      </c>
      <c r="K154" s="2">
        <v>4102</v>
      </c>
      <c r="L154" s="2">
        <v>3573.3870967741937</v>
      </c>
      <c r="M154" s="2">
        <v>3560.4333333333334</v>
      </c>
      <c r="N154" s="2">
        <v>3778.7580645161293</v>
      </c>
      <c r="O154" s="2">
        <v>4266.3870967741932</v>
      </c>
    </row>
    <row r="155" spans="1:15" x14ac:dyDescent="0.25">
      <c r="A155" s="88" t="s">
        <v>417</v>
      </c>
      <c r="B155" t="s">
        <v>418</v>
      </c>
      <c r="C155" s="2">
        <v>61.193548387096776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5">
      <c r="A156" s="3" t="s">
        <v>419</v>
      </c>
      <c r="B156" t="s">
        <v>420</v>
      </c>
      <c r="C156" s="2">
        <v>5715.8387096774186</v>
      </c>
      <c r="D156" s="2">
        <v>5980.6551724137926</v>
      </c>
      <c r="E156" s="2">
        <v>6789.0967741935483</v>
      </c>
      <c r="F156" s="2">
        <v>6747.0666666666666</v>
      </c>
      <c r="G156" s="2">
        <v>7549.3870967741932</v>
      </c>
      <c r="H156" s="2">
        <v>6678.2333333333336</v>
      </c>
      <c r="I156" s="2">
        <v>5411.1129032258068</v>
      </c>
      <c r="J156" s="2">
        <v>5319.5483870967737</v>
      </c>
      <c r="K156" s="2">
        <v>7298.4333333333343</v>
      </c>
      <c r="L156" s="2">
        <v>7142.4838709677424</v>
      </c>
      <c r="M156" s="2">
        <v>6665.4000000000005</v>
      </c>
      <c r="N156" s="2">
        <v>5681.5161290322576</v>
      </c>
      <c r="O156" s="2">
        <v>5751.0645161290322</v>
      </c>
    </row>
    <row r="157" spans="1:15" x14ac:dyDescent="0.25">
      <c r="A157" s="88" t="s">
        <v>419</v>
      </c>
      <c r="B157" t="s">
        <v>421</v>
      </c>
      <c r="C157" s="2">
        <v>426.77419354838707</v>
      </c>
      <c r="D157" s="2">
        <v>364.9655172413793</v>
      </c>
      <c r="E157" s="2">
        <v>256.06451612903226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25">
      <c r="A158" s="88" t="s">
        <v>361</v>
      </c>
      <c r="B158" t="s">
        <v>362</v>
      </c>
      <c r="C158" s="2">
        <v>4136.8870967741932</v>
      </c>
      <c r="D158" s="2">
        <v>4186.2413793103451</v>
      </c>
      <c r="E158" s="2">
        <v>3963.1290322580644</v>
      </c>
      <c r="F158" s="2">
        <v>3909.7333333333331</v>
      </c>
      <c r="G158" s="2">
        <v>3858.8064516129034</v>
      </c>
      <c r="H158" s="2">
        <v>3665.9000000000005</v>
      </c>
      <c r="I158" s="2">
        <v>3698.7096774193546</v>
      </c>
      <c r="J158" s="2">
        <v>3665.7419354838707</v>
      </c>
      <c r="K158" s="2">
        <v>3657.9666666666672</v>
      </c>
      <c r="L158" s="2">
        <v>3804.2741935483873</v>
      </c>
      <c r="M158" s="2">
        <v>4024.0666666666666</v>
      </c>
      <c r="N158" s="2">
        <v>4135.1935483870966</v>
      </c>
      <c r="O158" s="2">
        <v>3387.5483870967741</v>
      </c>
    </row>
    <row r="159" spans="1:15" x14ac:dyDescent="0.25">
      <c r="A159" s="88" t="s">
        <v>363</v>
      </c>
      <c r="B159" t="s">
        <v>364</v>
      </c>
      <c r="C159" s="2">
        <v>1760.1612903225805</v>
      </c>
      <c r="D159" s="2">
        <v>1548.4482758620688</v>
      </c>
      <c r="E159" s="2">
        <v>2374.3548387096776</v>
      </c>
      <c r="F159" s="2">
        <v>2345.2333333333336</v>
      </c>
      <c r="G159" s="2">
        <v>2254.9032258064517</v>
      </c>
      <c r="H159" s="2">
        <v>2457.7000000000003</v>
      </c>
      <c r="I159" s="2">
        <v>2524.9677419354839</v>
      </c>
      <c r="J159" s="2">
        <v>2233.2258064516132</v>
      </c>
      <c r="K159" s="2">
        <v>2214.7999999999997</v>
      </c>
      <c r="L159" s="2">
        <v>2384.0645161290322</v>
      </c>
      <c r="M159" s="2">
        <v>2155.7666666666664</v>
      </c>
      <c r="N159" s="2">
        <v>1950.2903225806454</v>
      </c>
      <c r="O159" s="2">
        <v>1530.2903225806454</v>
      </c>
    </row>
    <row r="160" spans="1:15" x14ac:dyDescent="0.25">
      <c r="A160" s="88" t="s">
        <v>422</v>
      </c>
      <c r="B160" t="s">
        <v>423</v>
      </c>
      <c r="C160" s="2">
        <v>4680.7419354838703</v>
      </c>
      <c r="D160" s="2">
        <v>4646.3103448275861</v>
      </c>
      <c r="E160" s="2">
        <v>5310.7419354838703</v>
      </c>
      <c r="F160" s="2">
        <v>5544.7</v>
      </c>
      <c r="G160" s="2">
        <v>5898.7419354838703</v>
      </c>
      <c r="H160" s="2">
        <v>4508.3499999999995</v>
      </c>
      <c r="I160" s="2">
        <v>4250.1290322580644</v>
      </c>
      <c r="J160" s="2">
        <v>4199.5483870967737</v>
      </c>
      <c r="K160" s="2">
        <v>4384.8</v>
      </c>
      <c r="L160" s="2">
        <v>4951.4838709677424</v>
      </c>
      <c r="M160" s="2">
        <v>5033.9333333333334</v>
      </c>
      <c r="N160" s="2">
        <v>5107.0645161290322</v>
      </c>
      <c r="O160" s="2">
        <v>4526.5161290322576</v>
      </c>
    </row>
    <row r="161" spans="1:15" x14ac:dyDescent="0.25">
      <c r="A161" s="88" t="s">
        <v>365</v>
      </c>
      <c r="B161" t="s">
        <v>366</v>
      </c>
      <c r="C161" s="2">
        <v>3229.0322580645161</v>
      </c>
      <c r="D161" s="2">
        <v>3776.1379310344828</v>
      </c>
      <c r="E161" s="2">
        <v>3505.6451612903224</v>
      </c>
      <c r="F161" s="2">
        <v>3622.5</v>
      </c>
      <c r="G161" s="2">
        <v>3267.5322580645161</v>
      </c>
      <c r="H161" s="2">
        <v>2434.3666666666668</v>
      </c>
      <c r="I161" s="2">
        <v>2343.4193548387093</v>
      </c>
      <c r="J161" s="2">
        <v>2177.677419354839</v>
      </c>
      <c r="K161" s="2">
        <v>3191.1833333333334</v>
      </c>
      <c r="L161" s="2">
        <v>3786.661290322581</v>
      </c>
      <c r="M161" s="2">
        <v>3977.6333333333332</v>
      </c>
      <c r="N161" s="2">
        <v>3139.1612903225805</v>
      </c>
      <c r="O161" s="2">
        <v>3636.3870967741937</v>
      </c>
    </row>
    <row r="162" spans="1:15" x14ac:dyDescent="0.25">
      <c r="A162" s="88" t="s">
        <v>367</v>
      </c>
      <c r="B162" t="s">
        <v>368</v>
      </c>
      <c r="C162" s="2">
        <v>1372</v>
      </c>
      <c r="D162" s="2">
        <v>1372</v>
      </c>
      <c r="E162" s="2">
        <v>1372</v>
      </c>
      <c r="F162" s="2">
        <v>1372</v>
      </c>
      <c r="G162" s="2">
        <v>1372</v>
      </c>
      <c r="H162" s="2">
        <v>1226.3999999999999</v>
      </c>
      <c r="I162" s="2">
        <v>1204</v>
      </c>
      <c r="J162" s="2">
        <v>1204</v>
      </c>
      <c r="K162" s="2">
        <v>1204</v>
      </c>
      <c r="L162" s="2">
        <v>1204</v>
      </c>
      <c r="M162" s="2">
        <v>1349.6000000000001</v>
      </c>
      <c r="N162" s="2">
        <v>1372</v>
      </c>
      <c r="O162" s="2">
        <v>1372</v>
      </c>
    </row>
    <row r="163" spans="1:15" x14ac:dyDescent="0.25">
      <c r="A163" s="88" t="s">
        <v>369</v>
      </c>
      <c r="B163" t="s">
        <v>370</v>
      </c>
      <c r="C163" s="2">
        <v>1453.9677419354839</v>
      </c>
      <c r="D163" s="2">
        <v>1480.8620689655172</v>
      </c>
      <c r="E163" s="2">
        <v>1429.1290322580644</v>
      </c>
      <c r="F163" s="2">
        <v>1431.2666666666667</v>
      </c>
      <c r="G163" s="2">
        <v>1415.5806451612902</v>
      </c>
      <c r="H163" s="2">
        <v>1463</v>
      </c>
      <c r="I163" s="2">
        <v>1423.7096774193546</v>
      </c>
      <c r="J163" s="2">
        <v>1408.3548387096773</v>
      </c>
      <c r="K163" s="2">
        <v>1410.7333333333333</v>
      </c>
      <c r="L163" s="2">
        <v>1286.4193548387098</v>
      </c>
      <c r="M163" s="2">
        <v>1417.9666666666667</v>
      </c>
      <c r="N163" s="2">
        <v>1440.8709677419356</v>
      </c>
      <c r="O163" s="2">
        <v>1426.4193548387098</v>
      </c>
    </row>
    <row r="164" spans="1:15" x14ac:dyDescent="0.25">
      <c r="A164" s="88" t="s">
        <v>444</v>
      </c>
      <c r="B164" t="s">
        <v>445</v>
      </c>
      <c r="C164" s="2"/>
      <c r="D164" s="2"/>
      <c r="E164" s="2"/>
      <c r="F164" s="2"/>
      <c r="G164" s="2"/>
      <c r="H164" s="2"/>
      <c r="I164" s="2"/>
      <c r="J164" s="2"/>
      <c r="K164" s="2">
        <v>347.2</v>
      </c>
      <c r="L164" s="2">
        <v>378</v>
      </c>
      <c r="M164" s="2">
        <v>347.2</v>
      </c>
      <c r="N164" s="2">
        <v>210</v>
      </c>
      <c r="O164" s="2"/>
    </row>
    <row r="165" spans="1:15" x14ac:dyDescent="0.25">
      <c r="A165" s="88" t="s">
        <v>424</v>
      </c>
      <c r="B165" t="s">
        <v>425</v>
      </c>
      <c r="C165" s="2">
        <v>392.90322580645164</v>
      </c>
      <c r="D165" s="2">
        <v>686.48275862068965</v>
      </c>
      <c r="E165" s="2">
        <v>894.87096774193549</v>
      </c>
      <c r="F165" s="2">
        <v>885.73333333333335</v>
      </c>
      <c r="G165" s="2">
        <v>438.9677419354839</v>
      </c>
      <c r="H165" s="2">
        <v>365.40000000000003</v>
      </c>
      <c r="I165" s="2">
        <v>314.32258064516134</v>
      </c>
      <c r="J165" s="2">
        <v>353.61290322580646</v>
      </c>
      <c r="K165" s="2">
        <v>368.90000000000003</v>
      </c>
      <c r="L165" s="2">
        <v>514.16129032258061</v>
      </c>
      <c r="M165" s="2">
        <v>309.40000000000003</v>
      </c>
      <c r="N165" s="2">
        <v>334.64516129032256</v>
      </c>
      <c r="O165" s="2">
        <v>348.19354838709677</v>
      </c>
    </row>
    <row r="166" spans="1:15" x14ac:dyDescent="0.25">
      <c r="A166" s="88" t="s">
        <v>446</v>
      </c>
      <c r="B166" t="s">
        <v>447</v>
      </c>
      <c r="C166" s="2"/>
      <c r="D166" s="2"/>
      <c r="E166" s="2">
        <v>70.903225806451616</v>
      </c>
      <c r="F166" s="2">
        <v>646.33333333333326</v>
      </c>
      <c r="G166" s="2">
        <v>560.90322580645159</v>
      </c>
      <c r="H166" s="2">
        <v>633.26666666666665</v>
      </c>
      <c r="I166" s="2">
        <v>776.77419354838707</v>
      </c>
      <c r="J166" s="2">
        <v>986.32258064516134</v>
      </c>
      <c r="K166" s="2">
        <v>732.66666666666674</v>
      </c>
      <c r="L166" s="2">
        <v>912.25806451612902</v>
      </c>
      <c r="M166" s="2"/>
      <c r="N166" s="2"/>
      <c r="O166" s="2"/>
    </row>
    <row r="167" spans="1:15" x14ac:dyDescent="0.25">
      <c r="A167" s="88" t="s">
        <v>561</v>
      </c>
      <c r="B167" t="s">
        <v>562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>
        <v>21.7</v>
      </c>
      <c r="N167" s="2"/>
      <c r="O167" s="2"/>
    </row>
    <row r="168" spans="1:15" x14ac:dyDescent="0.25">
      <c r="A168" s="88" t="s">
        <v>373</v>
      </c>
      <c r="B168" t="s">
        <v>374</v>
      </c>
      <c r="C168" s="2">
        <v>134.58064516129033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5">
      <c r="A169" s="88" t="s">
        <v>375</v>
      </c>
      <c r="B169" t="s">
        <v>376</v>
      </c>
      <c r="C169" s="2">
        <v>67.290322580645167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5">
      <c r="A170" s="88" t="s">
        <v>448</v>
      </c>
      <c r="B170" t="s">
        <v>449</v>
      </c>
      <c r="C170" s="2"/>
      <c r="D170" s="2"/>
      <c r="E170" s="2"/>
      <c r="F170" s="2"/>
      <c r="G170" s="2"/>
      <c r="H170" s="2"/>
      <c r="I170" s="2"/>
      <c r="J170" s="2"/>
      <c r="K170" s="2"/>
      <c r="L170" s="2">
        <v>336</v>
      </c>
      <c r="M170" s="2">
        <v>260.40000000000003</v>
      </c>
      <c r="N170" s="2"/>
      <c r="O170" s="2"/>
    </row>
    <row r="171" spans="1:15" x14ac:dyDescent="0.25">
      <c r="A171" s="88" t="s">
        <v>371</v>
      </c>
      <c r="B171" t="s">
        <v>372</v>
      </c>
      <c r="C171" s="2">
        <v>117.41935483870967</v>
      </c>
      <c r="D171" s="2">
        <v>94.137931034482762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5">
      <c r="A172" s="88" t="s">
        <v>426</v>
      </c>
      <c r="B172" t="s">
        <v>427</v>
      </c>
      <c r="C172" s="2">
        <v>528.38709677419354</v>
      </c>
      <c r="D172" s="2"/>
      <c r="E172" s="2"/>
      <c r="F172" s="2"/>
      <c r="G172" s="2"/>
      <c r="H172" s="2">
        <v>546</v>
      </c>
      <c r="I172" s="2">
        <v>528.38709677419354</v>
      </c>
      <c r="J172" s="2">
        <v>569.03225806451621</v>
      </c>
      <c r="K172" s="2"/>
      <c r="L172" s="2"/>
      <c r="M172" s="2"/>
      <c r="N172" s="2">
        <v>528.38709677419354</v>
      </c>
      <c r="O172" s="2">
        <v>528.38709677419354</v>
      </c>
    </row>
    <row r="173" spans="1:15" x14ac:dyDescent="0.25">
      <c r="A173" s="88" t="s">
        <v>377</v>
      </c>
      <c r="B173" t="s">
        <v>378</v>
      </c>
      <c r="C173" s="2">
        <v>532</v>
      </c>
      <c r="D173" s="2">
        <v>532</v>
      </c>
      <c r="E173" s="2">
        <v>532</v>
      </c>
      <c r="F173" s="2">
        <v>266</v>
      </c>
      <c r="G173" s="2"/>
      <c r="H173" s="2"/>
      <c r="I173" s="2"/>
      <c r="J173" s="2"/>
      <c r="K173" s="2"/>
      <c r="L173" s="2">
        <v>85.806451612903231</v>
      </c>
      <c r="M173" s="2">
        <v>532</v>
      </c>
      <c r="N173" s="2">
        <v>497.67741935483866</v>
      </c>
      <c r="O173" s="2">
        <v>523.41935483870975</v>
      </c>
    </row>
    <row r="174" spans="1:15" x14ac:dyDescent="0.25">
      <c r="A174" s="88" t="s">
        <v>379</v>
      </c>
      <c r="B174" t="s">
        <v>380</v>
      </c>
      <c r="C174" s="2">
        <v>266.45161290322579</v>
      </c>
      <c r="D174" s="2">
        <v>319.34482758620686</v>
      </c>
      <c r="E174" s="2">
        <v>298.74193548387098</v>
      </c>
      <c r="F174" s="2">
        <v>275.33333333333337</v>
      </c>
      <c r="G174" s="2">
        <v>302.80645161290323</v>
      </c>
      <c r="H174" s="2">
        <v>312.90000000000003</v>
      </c>
      <c r="I174" s="2">
        <v>269.16129032258067</v>
      </c>
      <c r="J174" s="2">
        <v>302.80645161290323</v>
      </c>
      <c r="K174" s="2">
        <v>312.90000000000003</v>
      </c>
      <c r="L174" s="2">
        <v>302.80645161290323</v>
      </c>
      <c r="M174" s="2">
        <v>278.13333333333333</v>
      </c>
      <c r="N174" s="2">
        <v>302.80645161290323</v>
      </c>
      <c r="O174" s="2">
        <v>67.290322580645167</v>
      </c>
    </row>
    <row r="175" spans="1:15" x14ac:dyDescent="0.25">
      <c r="A175" s="88" t="s">
        <v>428</v>
      </c>
      <c r="B175" t="s">
        <v>429</v>
      </c>
      <c r="C175" s="2">
        <v>384.09677419354836</v>
      </c>
      <c r="D175" s="2">
        <v>364.9655172413793</v>
      </c>
      <c r="E175" s="2">
        <v>384.09677419354836</v>
      </c>
      <c r="F175" s="2">
        <v>402.0333333333333</v>
      </c>
      <c r="G175" s="2">
        <v>42.677419354838712</v>
      </c>
      <c r="H175" s="2"/>
      <c r="I175" s="2"/>
      <c r="J175" s="2"/>
      <c r="K175" s="2"/>
      <c r="L175" s="2"/>
      <c r="M175" s="2">
        <v>508.19999999999993</v>
      </c>
      <c r="N175" s="2">
        <v>536.51612903225805</v>
      </c>
      <c r="O175" s="2">
        <v>536.51612903225805</v>
      </c>
    </row>
    <row r="176" spans="1:15" x14ac:dyDescent="0.25">
      <c r="A176" s="88" t="s">
        <v>450</v>
      </c>
      <c r="B176" t="s">
        <v>451</v>
      </c>
      <c r="C176" s="2"/>
      <c r="D176" s="2"/>
      <c r="E176" s="2"/>
      <c r="F176" s="2"/>
      <c r="G176" s="2"/>
      <c r="H176" s="2"/>
      <c r="I176" s="2"/>
      <c r="J176" s="2"/>
      <c r="K176" s="2"/>
      <c r="L176" s="2">
        <v>35.903225806451616</v>
      </c>
      <c r="M176" s="2"/>
      <c r="N176" s="2"/>
      <c r="O176" s="2"/>
    </row>
    <row r="177" spans="1:15" x14ac:dyDescent="0.25">
      <c r="A177" s="88" t="s">
        <v>381</v>
      </c>
      <c r="B177" t="s">
        <v>382</v>
      </c>
      <c r="C177" s="2">
        <v>185.61290322580646</v>
      </c>
      <c r="D177" s="2">
        <v>264.55172413793105</v>
      </c>
      <c r="E177" s="2">
        <v>278.41935483870969</v>
      </c>
      <c r="F177" s="2">
        <v>287.7</v>
      </c>
      <c r="G177" s="2">
        <v>278.41935483870969</v>
      </c>
      <c r="H177" s="2">
        <v>255.73333333333332</v>
      </c>
      <c r="I177" s="2">
        <v>278.41935483870969</v>
      </c>
      <c r="J177" s="2">
        <v>299.41935483870969</v>
      </c>
      <c r="K177" s="2">
        <v>309.40000000000003</v>
      </c>
      <c r="L177" s="2">
        <v>247.48387096774192</v>
      </c>
      <c r="M177" s="2">
        <v>287.7</v>
      </c>
      <c r="N177" s="2">
        <v>320.41935483870969</v>
      </c>
      <c r="O177" s="2">
        <v>278.41935483870969</v>
      </c>
    </row>
    <row r="178" spans="1:15" x14ac:dyDescent="0.25">
      <c r="A178" s="88" t="s">
        <v>430</v>
      </c>
      <c r="B178" t="s">
        <v>431</v>
      </c>
      <c r="C178" s="2">
        <v>384.09677419354836</v>
      </c>
      <c r="D178" s="2">
        <v>364.9655172413793</v>
      </c>
      <c r="E178" s="2">
        <v>384.09677419354836</v>
      </c>
      <c r="F178" s="2">
        <v>352.8</v>
      </c>
      <c r="G178" s="2"/>
      <c r="H178" s="2"/>
      <c r="I178" s="2"/>
      <c r="J178" s="2"/>
      <c r="K178" s="2"/>
      <c r="L178" s="2"/>
      <c r="M178" s="2">
        <v>92.399999999999991</v>
      </c>
      <c r="N178" s="2">
        <v>149.03225806451613</v>
      </c>
      <c r="O178" s="2">
        <v>119.2258064516129</v>
      </c>
    </row>
    <row r="179" spans="1:15" x14ac:dyDescent="0.25">
      <c r="A179" s="88" t="s">
        <v>507</v>
      </c>
      <c r="B179" t="s">
        <v>508</v>
      </c>
      <c r="C179" s="2"/>
      <c r="D179" s="2">
        <v>489.51724137931035</v>
      </c>
      <c r="E179" s="2">
        <v>671.32258064516134</v>
      </c>
      <c r="F179" s="2">
        <v>677.83333333333326</v>
      </c>
      <c r="G179" s="2">
        <v>358.35483870967744</v>
      </c>
      <c r="H179" s="2"/>
      <c r="I179" s="2"/>
      <c r="J179" s="2"/>
      <c r="K179" s="2"/>
      <c r="L179" s="2"/>
      <c r="M179" s="2"/>
      <c r="N179" s="2">
        <v>82.645161290322577</v>
      </c>
      <c r="O179" s="2">
        <v>41.322580645161288</v>
      </c>
    </row>
    <row r="180" spans="1:15" x14ac:dyDescent="0.25">
      <c r="A180" s="88" t="s">
        <v>524</v>
      </c>
      <c r="B180" t="s">
        <v>525</v>
      </c>
      <c r="C180" s="2"/>
      <c r="D180" s="2"/>
      <c r="E180" s="2"/>
      <c r="F180" s="2"/>
      <c r="G180" s="2">
        <v>176.12903225806451</v>
      </c>
      <c r="H180" s="2">
        <v>327.59999999999997</v>
      </c>
      <c r="I180" s="2">
        <v>281.80645161290323</v>
      </c>
      <c r="J180" s="2">
        <v>140.90322580645162</v>
      </c>
      <c r="K180" s="2"/>
      <c r="L180" s="2">
        <v>337.35483870967744</v>
      </c>
      <c r="M180" s="2">
        <v>327.59999999999997</v>
      </c>
      <c r="N180" s="2">
        <v>317.0322580645161</v>
      </c>
      <c r="O180" s="2">
        <v>281.80645161290323</v>
      </c>
    </row>
    <row r="181" spans="1:15" x14ac:dyDescent="0.25">
      <c r="A181" s="88" t="s">
        <v>526</v>
      </c>
      <c r="B181" t="s">
        <v>527</v>
      </c>
      <c r="C181" s="2"/>
      <c r="D181" s="2"/>
      <c r="E181" s="2"/>
      <c r="F181" s="2"/>
      <c r="G181" s="2"/>
      <c r="H181" s="2">
        <v>1204.2333333333333</v>
      </c>
      <c r="I181" s="2">
        <v>1165.3870967741934</v>
      </c>
      <c r="J181" s="2">
        <v>1165.3870967741934</v>
      </c>
      <c r="K181" s="2">
        <v>1204.2333333333333</v>
      </c>
      <c r="L181" s="2">
        <v>986.09677419354841</v>
      </c>
      <c r="M181" s="2"/>
      <c r="N181" s="2"/>
      <c r="O181" s="2"/>
    </row>
    <row r="182" spans="1:15" x14ac:dyDescent="0.25">
      <c r="A182" s="88" t="s">
        <v>531</v>
      </c>
      <c r="B182" t="s">
        <v>532</v>
      </c>
      <c r="C182" s="2"/>
      <c r="D182" s="2"/>
      <c r="E182" s="2"/>
      <c r="F182" s="2"/>
      <c r="G182" s="2"/>
      <c r="H182" s="2"/>
      <c r="I182" s="2"/>
      <c r="J182" s="2">
        <v>527.70967741935488</v>
      </c>
      <c r="K182" s="2">
        <v>615.76666666666665</v>
      </c>
      <c r="L182" s="2">
        <v>387.48387096774189</v>
      </c>
      <c r="M182" s="2">
        <v>608.06666666666661</v>
      </c>
      <c r="N182" s="2">
        <v>491.58064516129025</v>
      </c>
      <c r="O182" s="2">
        <v>922.64516129032268</v>
      </c>
    </row>
    <row r="183" spans="1:15" x14ac:dyDescent="0.25">
      <c r="A183" s="88" t="s">
        <v>533</v>
      </c>
      <c r="B183" t="s">
        <v>534</v>
      </c>
      <c r="C183" s="2"/>
      <c r="D183" s="2"/>
      <c r="E183" s="2"/>
      <c r="F183" s="2"/>
      <c r="G183" s="2"/>
      <c r="H183" s="2"/>
      <c r="I183" s="2"/>
      <c r="J183" s="2">
        <v>75.870967741935473</v>
      </c>
      <c r="K183" s="2">
        <v>78.399999999999991</v>
      </c>
      <c r="L183" s="2"/>
      <c r="M183" s="2"/>
      <c r="N183" s="2"/>
      <c r="O183" s="2"/>
    </row>
    <row r="184" spans="1:15" x14ac:dyDescent="0.25">
      <c r="A184" s="88" t="s">
        <v>552</v>
      </c>
      <c r="B184" t="s">
        <v>553</v>
      </c>
      <c r="C184" s="2"/>
      <c r="D184" s="2"/>
      <c r="E184" s="2"/>
      <c r="F184" s="2"/>
      <c r="G184" s="2"/>
      <c r="H184" s="2"/>
      <c r="I184" s="2"/>
      <c r="J184" s="2"/>
      <c r="K184" s="2"/>
      <c r="L184" s="2">
        <v>212.03225806451613</v>
      </c>
      <c r="M184" s="2">
        <v>949.43333333333328</v>
      </c>
      <c r="N184" s="2">
        <v>848.12903225806451</v>
      </c>
      <c r="O184" s="2">
        <v>907.9677419354839</v>
      </c>
    </row>
    <row r="185" spans="1:15" x14ac:dyDescent="0.25">
      <c r="A185" s="88" t="s">
        <v>544</v>
      </c>
      <c r="B185" t="s">
        <v>545</v>
      </c>
      <c r="C185" s="2"/>
      <c r="D185" s="2"/>
      <c r="E185" s="2"/>
      <c r="F185" s="2"/>
      <c r="G185" s="2"/>
      <c r="H185" s="2"/>
      <c r="I185" s="2"/>
      <c r="J185" s="2"/>
      <c r="K185" s="2"/>
      <c r="L185" s="2">
        <v>18.967741935483868</v>
      </c>
      <c r="M185" s="2">
        <v>29.400000000000002</v>
      </c>
      <c r="N185" s="2">
        <v>29.806451612903224</v>
      </c>
      <c r="O185" s="2">
        <v>31.161290322580641</v>
      </c>
    </row>
    <row r="186" spans="1:15" x14ac:dyDescent="0.25">
      <c r="A186" s="88" t="s">
        <v>546</v>
      </c>
      <c r="B186" t="s">
        <v>547</v>
      </c>
      <c r="C186" s="2"/>
      <c r="D186" s="2"/>
      <c r="E186" s="2"/>
      <c r="F186" s="2"/>
      <c r="G186" s="2"/>
      <c r="H186" s="2"/>
      <c r="I186" s="2"/>
      <c r="J186" s="2"/>
      <c r="K186" s="2"/>
      <c r="L186" s="2">
        <v>18.967741935483868</v>
      </c>
      <c r="M186" s="2">
        <v>29.400000000000002</v>
      </c>
      <c r="N186" s="2">
        <v>29.806451612903224</v>
      </c>
      <c r="O186" s="2">
        <v>31.161290322580641</v>
      </c>
    </row>
    <row r="187" spans="1:15" x14ac:dyDescent="0.25">
      <c r="A187" s="88" t="s">
        <v>548</v>
      </c>
      <c r="B187" t="s">
        <v>549</v>
      </c>
      <c r="C187" s="2"/>
      <c r="D187" s="2"/>
      <c r="E187" s="2"/>
      <c r="F187" s="2"/>
      <c r="G187" s="2"/>
      <c r="H187" s="2"/>
      <c r="I187" s="2"/>
      <c r="J187" s="2"/>
      <c r="K187" s="2"/>
      <c r="L187" s="2">
        <v>531.09677419354841</v>
      </c>
      <c r="M187" s="2">
        <v>649.13333333333333</v>
      </c>
      <c r="N187" s="2">
        <v>502.41935483870975</v>
      </c>
      <c r="O187" s="2">
        <v>861.22580645161293</v>
      </c>
    </row>
    <row r="188" spans="1:15" x14ac:dyDescent="0.25">
      <c r="A188" s="88" t="s">
        <v>554</v>
      </c>
      <c r="B188" t="s">
        <v>555</v>
      </c>
      <c r="C188" s="2"/>
      <c r="D188" s="2"/>
      <c r="E188" s="2"/>
      <c r="F188" s="2"/>
      <c r="G188" s="2"/>
      <c r="H188" s="2"/>
      <c r="I188" s="2"/>
      <c r="J188" s="2"/>
      <c r="K188" s="2"/>
      <c r="L188" s="2">
        <v>82.419354838709666</v>
      </c>
      <c r="M188" s="2">
        <v>515.9</v>
      </c>
      <c r="N188" s="2">
        <v>586.41935483870975</v>
      </c>
      <c r="O188" s="2">
        <v>546</v>
      </c>
    </row>
    <row r="189" spans="1:15" x14ac:dyDescent="0.25">
      <c r="A189" s="88" t="s">
        <v>563</v>
      </c>
      <c r="B189" t="s">
        <v>564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>
        <v>7.9333333333333336</v>
      </c>
      <c r="N189" s="2"/>
      <c r="O189" s="2"/>
    </row>
    <row r="190" spans="1:15" x14ac:dyDescent="0.25">
      <c r="A190" s="88" t="s">
        <v>565</v>
      </c>
      <c r="B190" t="s">
        <v>566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>
        <v>37.216666666666669</v>
      </c>
      <c r="N190" s="2"/>
      <c r="O190" s="2"/>
    </row>
    <row r="191" spans="1:15" x14ac:dyDescent="0.25">
      <c r="A191" s="88" t="s">
        <v>550</v>
      </c>
      <c r="B191" t="s">
        <v>551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>
        <v>4.2</v>
      </c>
      <c r="N191" s="2">
        <v>18.29032258064516</v>
      </c>
      <c r="O191" s="2">
        <v>18.29032258064516</v>
      </c>
    </row>
    <row r="192" spans="1:15" x14ac:dyDescent="0.25">
      <c r="A192" s="88" t="s">
        <v>567</v>
      </c>
      <c r="B192" t="s">
        <v>568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>
        <v>45.161290322580641</v>
      </c>
      <c r="O192" s="2"/>
    </row>
    <row r="193" spans="1:15" ht="15.75" thickBot="1" x14ac:dyDescent="0.3">
      <c r="A193" s="150" t="s">
        <v>556</v>
      </c>
      <c r="B193" t="s">
        <v>557</v>
      </c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>
        <v>554.80645161290329</v>
      </c>
    </row>
    <row r="194" spans="1:15" ht="15.75" thickBot="1" x14ac:dyDescent="0.3">
      <c r="A194" s="156" t="s">
        <v>69</v>
      </c>
      <c r="B194" s="157"/>
      <c r="C194" s="158">
        <v>629329.35483870958</v>
      </c>
      <c r="D194" s="158">
        <v>636130.06896551745</v>
      </c>
      <c r="E194" s="158">
        <v>673759.70967741916</v>
      </c>
      <c r="F194" s="158">
        <v>678193.0166666666</v>
      </c>
      <c r="G194" s="158">
        <v>689286.50000000023</v>
      </c>
      <c r="H194" s="158">
        <v>680916.0166666666</v>
      </c>
      <c r="I194" s="158">
        <v>682191.99999999965</v>
      </c>
      <c r="J194" s="158">
        <v>678548.16129032231</v>
      </c>
      <c r="K194" s="158">
        <v>685978.88333333319</v>
      </c>
      <c r="L194" s="158">
        <v>729358.45161290327</v>
      </c>
      <c r="M194" s="158">
        <v>691204.96666666656</v>
      </c>
      <c r="N194" s="158">
        <v>659013.08064516052</v>
      </c>
      <c r="O194" s="159">
        <v>633824.82258064521</v>
      </c>
    </row>
    <row r="195" spans="1:15" ht="15.75" thickBot="1" x14ac:dyDescent="0.3">
      <c r="A195" s="11" t="s">
        <v>433</v>
      </c>
      <c r="B195" s="12"/>
      <c r="C195" s="98">
        <f>C194/7</f>
        <v>89904.193548387077</v>
      </c>
      <c r="D195" s="98">
        <f t="shared" ref="D195:O195" si="0">D194/7</f>
        <v>90875.724137931058</v>
      </c>
      <c r="E195" s="98">
        <f t="shared" si="0"/>
        <v>96251.387096774168</v>
      </c>
      <c r="F195" s="98">
        <f t="shared" si="0"/>
        <v>96884.71666666666</v>
      </c>
      <c r="G195" s="98">
        <f t="shared" si="0"/>
        <v>98469.500000000029</v>
      </c>
      <c r="H195" s="98">
        <f t="shared" si="0"/>
        <v>97273.71666666666</v>
      </c>
      <c r="I195" s="98">
        <f t="shared" si="0"/>
        <v>97455.999999999956</v>
      </c>
      <c r="J195" s="98">
        <f t="shared" si="0"/>
        <v>96935.451612903184</v>
      </c>
      <c r="K195" s="98">
        <f t="shared" si="0"/>
        <v>97996.983333333308</v>
      </c>
      <c r="L195" s="98">
        <f t="shared" si="0"/>
        <v>104194.06451612904</v>
      </c>
      <c r="M195" s="98">
        <f t="shared" si="0"/>
        <v>98743.566666666651</v>
      </c>
      <c r="N195" s="98">
        <f t="shared" si="0"/>
        <v>94144.725806451504</v>
      </c>
      <c r="O195" s="99">
        <f t="shared" si="0"/>
        <v>90546.403225806454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B48B-E561-4F11-8028-0AC17C6D841C}">
  <dimension ref="A1:AF86"/>
  <sheetViews>
    <sheetView topLeftCell="A50" workbookViewId="0">
      <selection activeCell="D3" sqref="D3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</cols>
  <sheetData>
    <row r="1" spans="1:32" ht="23.25" x14ac:dyDescent="0.35">
      <c r="A1" s="22" t="s">
        <v>470</v>
      </c>
      <c r="T1" s="23">
        <v>45658</v>
      </c>
    </row>
    <row r="3" spans="1:32" ht="15.75" thickBot="1" x14ac:dyDescent="0.3"/>
    <row r="4" spans="1:32" x14ac:dyDescent="0.25">
      <c r="A4" s="100" t="s">
        <v>454</v>
      </c>
      <c r="B4" s="101" t="s">
        <v>569</v>
      </c>
      <c r="C4" s="101" t="s">
        <v>570</v>
      </c>
      <c r="D4" s="101" t="s">
        <v>571</v>
      </c>
      <c r="E4" s="101" t="s">
        <v>572</v>
      </c>
      <c r="F4" s="101" t="s">
        <v>573</v>
      </c>
      <c r="G4" s="101" t="s">
        <v>574</v>
      </c>
      <c r="H4" s="101" t="s">
        <v>575</v>
      </c>
      <c r="I4" s="101" t="s">
        <v>576</v>
      </c>
      <c r="J4" s="101" t="s">
        <v>577</v>
      </c>
      <c r="K4" s="101" t="s">
        <v>578</v>
      </c>
      <c r="L4" s="101" t="s">
        <v>579</v>
      </c>
      <c r="M4" s="101" t="s">
        <v>580</v>
      </c>
      <c r="N4" s="101" t="s">
        <v>581</v>
      </c>
      <c r="O4" s="101" t="s">
        <v>582</v>
      </c>
      <c r="P4" s="101" t="s">
        <v>583</v>
      </c>
      <c r="Q4" s="101" t="s">
        <v>584</v>
      </c>
      <c r="R4" s="101" t="s">
        <v>585</v>
      </c>
      <c r="S4" s="101" t="s">
        <v>586</v>
      </c>
      <c r="T4" s="101" t="s">
        <v>587</v>
      </c>
      <c r="U4" s="101" t="s">
        <v>588</v>
      </c>
      <c r="V4" s="101" t="s">
        <v>589</v>
      </c>
      <c r="W4" s="101" t="s">
        <v>590</v>
      </c>
      <c r="X4" s="101" t="s">
        <v>591</v>
      </c>
      <c r="Y4" s="101" t="s">
        <v>592</v>
      </c>
      <c r="Z4" s="101" t="s">
        <v>593</v>
      </c>
      <c r="AA4" s="101" t="s">
        <v>594</v>
      </c>
      <c r="AB4" s="101" t="s">
        <v>595</v>
      </c>
      <c r="AC4" s="101" t="s">
        <v>596</v>
      </c>
      <c r="AD4" s="101" t="s">
        <v>597</v>
      </c>
      <c r="AE4" s="101" t="s">
        <v>598</v>
      </c>
      <c r="AF4" s="102" t="s">
        <v>599</v>
      </c>
    </row>
    <row r="5" spans="1:32" x14ac:dyDescent="0.25">
      <c r="A5" s="173" t="s">
        <v>513</v>
      </c>
      <c r="B5" s="174" t="s">
        <v>521</v>
      </c>
      <c r="C5" s="174" t="s">
        <v>521</v>
      </c>
      <c r="D5" s="174" t="s">
        <v>521</v>
      </c>
      <c r="E5" s="174" t="s">
        <v>521</v>
      </c>
      <c r="F5" s="174" t="s">
        <v>521</v>
      </c>
      <c r="G5" s="174" t="s">
        <v>521</v>
      </c>
      <c r="H5" s="174" t="s">
        <v>521</v>
      </c>
      <c r="I5" s="174" t="s">
        <v>521</v>
      </c>
      <c r="J5" s="174" t="s">
        <v>521</v>
      </c>
      <c r="K5" s="174" t="s">
        <v>521</v>
      </c>
      <c r="L5" s="174" t="s">
        <v>521</v>
      </c>
      <c r="M5" s="174" t="s">
        <v>521</v>
      </c>
      <c r="N5" s="174" t="s">
        <v>521</v>
      </c>
      <c r="O5" s="174" t="s">
        <v>521</v>
      </c>
      <c r="P5" s="174" t="s">
        <v>521</v>
      </c>
      <c r="Q5" s="174" t="s">
        <v>521</v>
      </c>
      <c r="R5" s="174" t="s">
        <v>521</v>
      </c>
      <c r="S5" s="174" t="s">
        <v>521</v>
      </c>
      <c r="T5" s="174" t="s">
        <v>521</v>
      </c>
      <c r="U5" s="174" t="s">
        <v>521</v>
      </c>
      <c r="V5" s="174" t="s">
        <v>521</v>
      </c>
      <c r="W5" s="174" t="s">
        <v>521</v>
      </c>
      <c r="X5" s="174" t="s">
        <v>521</v>
      </c>
      <c r="Y5" s="174" t="s">
        <v>521</v>
      </c>
      <c r="Z5" s="174" t="s">
        <v>521</v>
      </c>
      <c r="AA5" s="174" t="s">
        <v>521</v>
      </c>
      <c r="AB5" s="174" t="s">
        <v>521</v>
      </c>
      <c r="AC5" s="174" t="s">
        <v>521</v>
      </c>
      <c r="AD5" s="174" t="s">
        <v>521</v>
      </c>
      <c r="AE5" s="174" t="s">
        <v>521</v>
      </c>
      <c r="AF5" s="175" t="s">
        <v>521</v>
      </c>
    </row>
    <row r="6" spans="1:32" x14ac:dyDescent="0.25">
      <c r="A6" s="115" t="s">
        <v>471</v>
      </c>
      <c r="B6" s="167">
        <v>596</v>
      </c>
      <c r="C6" s="167">
        <v>950</v>
      </c>
      <c r="D6" s="167">
        <v>1182</v>
      </c>
      <c r="E6" s="167">
        <v>1128</v>
      </c>
      <c r="F6" s="167">
        <v>1373</v>
      </c>
      <c r="G6" s="167">
        <v>1350</v>
      </c>
      <c r="H6" s="167">
        <v>792</v>
      </c>
      <c r="I6" s="167">
        <v>592</v>
      </c>
      <c r="J6" s="167">
        <v>370</v>
      </c>
      <c r="K6" s="167">
        <v>542</v>
      </c>
      <c r="L6" s="167">
        <v>370</v>
      </c>
      <c r="M6" s="167">
        <v>357</v>
      </c>
      <c r="N6" s="167">
        <v>542</v>
      </c>
      <c r="O6" s="167">
        <v>370</v>
      </c>
      <c r="P6" s="167">
        <v>370</v>
      </c>
      <c r="Q6" s="167">
        <v>370</v>
      </c>
      <c r="R6" s="167">
        <v>542</v>
      </c>
      <c r="S6" s="167">
        <v>370</v>
      </c>
      <c r="T6" s="167">
        <v>357</v>
      </c>
      <c r="U6" s="167">
        <v>542</v>
      </c>
      <c r="V6" s="167">
        <v>370</v>
      </c>
      <c r="W6" s="167">
        <v>370</v>
      </c>
      <c r="X6" s="167">
        <v>370</v>
      </c>
      <c r="Y6" s="167">
        <v>542</v>
      </c>
      <c r="Z6" s="167">
        <v>370</v>
      </c>
      <c r="AA6" s="167">
        <v>357</v>
      </c>
      <c r="AB6" s="167">
        <v>542</v>
      </c>
      <c r="AC6" s="167">
        <v>370</v>
      </c>
      <c r="AD6" s="167">
        <v>370</v>
      </c>
      <c r="AE6" s="167">
        <v>370</v>
      </c>
      <c r="AF6" s="168">
        <v>542</v>
      </c>
    </row>
    <row r="7" spans="1:32" x14ac:dyDescent="0.25">
      <c r="A7" s="114" t="s">
        <v>472</v>
      </c>
      <c r="B7" s="165">
        <v>364</v>
      </c>
      <c r="C7" s="165">
        <v>634</v>
      </c>
      <c r="D7" s="165">
        <v>634</v>
      </c>
      <c r="E7" s="165">
        <v>468</v>
      </c>
      <c r="F7" s="165">
        <v>452</v>
      </c>
      <c r="G7" s="165">
        <v>634</v>
      </c>
      <c r="H7" s="165">
        <v>278</v>
      </c>
      <c r="I7" s="165">
        <v>452</v>
      </c>
      <c r="J7" s="165">
        <v>444</v>
      </c>
      <c r="K7" s="165">
        <v>444</v>
      </c>
      <c r="L7" s="165">
        <v>278</v>
      </c>
      <c r="M7" s="165">
        <v>452</v>
      </c>
      <c r="N7" s="165">
        <v>452</v>
      </c>
      <c r="O7" s="165">
        <v>278</v>
      </c>
      <c r="P7" s="165">
        <v>452</v>
      </c>
      <c r="Q7" s="165">
        <v>452</v>
      </c>
      <c r="R7" s="165">
        <v>438</v>
      </c>
      <c r="S7" s="165">
        <v>278</v>
      </c>
      <c r="T7" s="165">
        <v>452</v>
      </c>
      <c r="U7" s="165">
        <v>452</v>
      </c>
      <c r="V7" s="165">
        <v>278</v>
      </c>
      <c r="W7" s="165">
        <v>452</v>
      </c>
      <c r="X7" s="165">
        <v>452</v>
      </c>
      <c r="Y7" s="165">
        <v>438</v>
      </c>
      <c r="Z7" s="165">
        <v>278</v>
      </c>
      <c r="AA7" s="165">
        <v>452</v>
      </c>
      <c r="AB7" s="165">
        <v>452</v>
      </c>
      <c r="AC7" s="165">
        <v>278</v>
      </c>
      <c r="AD7" s="165">
        <v>452</v>
      </c>
      <c r="AE7" s="165">
        <v>452</v>
      </c>
      <c r="AF7" s="166">
        <v>438</v>
      </c>
    </row>
    <row r="8" spans="1:32" x14ac:dyDescent="0.25">
      <c r="A8" s="115" t="s">
        <v>473</v>
      </c>
      <c r="B8" s="167">
        <v>0</v>
      </c>
      <c r="C8" s="167">
        <v>0</v>
      </c>
      <c r="D8" s="167">
        <v>0</v>
      </c>
      <c r="E8" s="167">
        <v>0</v>
      </c>
      <c r="F8" s="167">
        <v>0</v>
      </c>
      <c r="G8" s="167">
        <v>0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67">
        <v>0</v>
      </c>
      <c r="O8" s="167">
        <v>0</v>
      </c>
      <c r="P8" s="167">
        <v>0</v>
      </c>
      <c r="Q8" s="167">
        <v>0</v>
      </c>
      <c r="R8" s="167">
        <v>0</v>
      </c>
      <c r="S8" s="167">
        <v>0</v>
      </c>
      <c r="T8" s="167">
        <v>0</v>
      </c>
      <c r="U8" s="167">
        <v>0</v>
      </c>
      <c r="V8" s="167">
        <v>0</v>
      </c>
      <c r="W8" s="167">
        <v>0</v>
      </c>
      <c r="X8" s="167">
        <v>0</v>
      </c>
      <c r="Y8" s="167">
        <v>0</v>
      </c>
      <c r="Z8" s="167">
        <v>0</v>
      </c>
      <c r="AA8" s="167">
        <v>0</v>
      </c>
      <c r="AB8" s="167">
        <v>0</v>
      </c>
      <c r="AC8" s="167">
        <v>0</v>
      </c>
      <c r="AD8" s="167">
        <v>0</v>
      </c>
      <c r="AE8" s="167">
        <v>0</v>
      </c>
      <c r="AF8" s="168">
        <v>0</v>
      </c>
    </row>
    <row r="9" spans="1:32" x14ac:dyDescent="0.25">
      <c r="A9" s="114" t="s">
        <v>474</v>
      </c>
      <c r="B9" s="165">
        <v>0</v>
      </c>
      <c r="C9" s="165">
        <v>0</v>
      </c>
      <c r="D9" s="165">
        <v>0</v>
      </c>
      <c r="E9" s="165">
        <v>0</v>
      </c>
      <c r="F9" s="165">
        <v>0</v>
      </c>
      <c r="G9" s="165">
        <v>0</v>
      </c>
      <c r="H9" s="165">
        <v>0</v>
      </c>
      <c r="I9" s="165">
        <v>0</v>
      </c>
      <c r="J9" s="165">
        <v>0</v>
      </c>
      <c r="K9" s="165">
        <v>0</v>
      </c>
      <c r="L9" s="165">
        <v>0</v>
      </c>
      <c r="M9" s="165">
        <v>0</v>
      </c>
      <c r="N9" s="165">
        <v>0</v>
      </c>
      <c r="O9" s="165">
        <v>0</v>
      </c>
      <c r="P9" s="165">
        <v>0</v>
      </c>
      <c r="Q9" s="165">
        <v>0</v>
      </c>
      <c r="R9" s="165">
        <v>0</v>
      </c>
      <c r="S9" s="165">
        <v>0</v>
      </c>
      <c r="T9" s="165">
        <v>0</v>
      </c>
      <c r="U9" s="165">
        <v>0</v>
      </c>
      <c r="V9" s="165">
        <v>0</v>
      </c>
      <c r="W9" s="165">
        <v>0</v>
      </c>
      <c r="X9" s="165">
        <v>0</v>
      </c>
      <c r="Y9" s="165">
        <v>0</v>
      </c>
      <c r="Z9" s="165">
        <v>0</v>
      </c>
      <c r="AA9" s="165">
        <v>0</v>
      </c>
      <c r="AB9" s="165">
        <v>0</v>
      </c>
      <c r="AC9" s="165">
        <v>0</v>
      </c>
      <c r="AD9" s="165">
        <v>0</v>
      </c>
      <c r="AE9" s="165">
        <v>0</v>
      </c>
      <c r="AF9" s="166">
        <v>0</v>
      </c>
    </row>
    <row r="10" spans="1:32" x14ac:dyDescent="0.25">
      <c r="A10" s="115" t="s">
        <v>475</v>
      </c>
      <c r="B10" s="167">
        <v>0</v>
      </c>
      <c r="C10" s="167">
        <v>0</v>
      </c>
      <c r="D10" s="167">
        <v>0</v>
      </c>
      <c r="E10" s="167">
        <v>0</v>
      </c>
      <c r="F10" s="167">
        <v>0</v>
      </c>
      <c r="G10" s="167">
        <v>0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67">
        <v>0</v>
      </c>
      <c r="O10" s="167">
        <v>0</v>
      </c>
      <c r="P10" s="167">
        <v>0</v>
      </c>
      <c r="Q10" s="167">
        <v>0</v>
      </c>
      <c r="R10" s="167">
        <v>0</v>
      </c>
      <c r="S10" s="167">
        <v>0</v>
      </c>
      <c r="T10" s="167">
        <v>0</v>
      </c>
      <c r="U10" s="167">
        <v>0</v>
      </c>
      <c r="V10" s="167">
        <v>0</v>
      </c>
      <c r="W10" s="167">
        <v>0</v>
      </c>
      <c r="X10" s="167">
        <v>0</v>
      </c>
      <c r="Y10" s="167">
        <v>0</v>
      </c>
      <c r="Z10" s="167">
        <v>0</v>
      </c>
      <c r="AA10" s="167">
        <v>0</v>
      </c>
      <c r="AB10" s="167">
        <v>0</v>
      </c>
      <c r="AC10" s="167">
        <v>0</v>
      </c>
      <c r="AD10" s="167">
        <v>0</v>
      </c>
      <c r="AE10" s="167">
        <v>0</v>
      </c>
      <c r="AF10" s="168">
        <v>0</v>
      </c>
    </row>
    <row r="11" spans="1:32" x14ac:dyDescent="0.25">
      <c r="A11" s="114" t="s">
        <v>476</v>
      </c>
      <c r="B11" s="165">
        <v>366</v>
      </c>
      <c r="C11" s="165">
        <v>2063</v>
      </c>
      <c r="D11" s="165">
        <v>2131</v>
      </c>
      <c r="E11" s="165">
        <v>2605</v>
      </c>
      <c r="F11" s="165">
        <v>2242</v>
      </c>
      <c r="G11" s="165">
        <v>366</v>
      </c>
      <c r="H11" s="165">
        <v>552</v>
      </c>
      <c r="I11" s="165">
        <v>899</v>
      </c>
      <c r="J11" s="165">
        <v>727</v>
      </c>
      <c r="K11" s="165">
        <v>727</v>
      </c>
      <c r="L11" s="165">
        <v>1123</v>
      </c>
      <c r="M11" s="165">
        <v>1856</v>
      </c>
      <c r="N11" s="165">
        <v>727</v>
      </c>
      <c r="O11" s="165">
        <v>551</v>
      </c>
      <c r="P11" s="165">
        <v>551</v>
      </c>
      <c r="Q11" s="165">
        <v>1856</v>
      </c>
      <c r="R11" s="165">
        <v>1856</v>
      </c>
      <c r="S11" s="165">
        <v>1123</v>
      </c>
      <c r="T11" s="165">
        <v>727</v>
      </c>
      <c r="U11" s="165">
        <v>1856</v>
      </c>
      <c r="V11" s="165">
        <v>551</v>
      </c>
      <c r="W11" s="165">
        <v>551</v>
      </c>
      <c r="X11" s="165">
        <v>727</v>
      </c>
      <c r="Y11" s="165">
        <v>727</v>
      </c>
      <c r="Z11" s="165">
        <v>1123</v>
      </c>
      <c r="AA11" s="165">
        <v>1856</v>
      </c>
      <c r="AB11" s="165">
        <v>727</v>
      </c>
      <c r="AC11" s="165">
        <v>551</v>
      </c>
      <c r="AD11" s="165">
        <v>551</v>
      </c>
      <c r="AE11" s="165">
        <v>727</v>
      </c>
      <c r="AF11" s="166">
        <v>727</v>
      </c>
    </row>
    <row r="12" spans="1:32" x14ac:dyDescent="0.25">
      <c r="A12" s="115" t="s">
        <v>477</v>
      </c>
      <c r="B12" s="167">
        <v>4453</v>
      </c>
      <c r="C12" s="167">
        <v>7480</v>
      </c>
      <c r="D12" s="167">
        <v>8310</v>
      </c>
      <c r="E12" s="167">
        <v>6216</v>
      </c>
      <c r="F12" s="167">
        <v>7493</v>
      </c>
      <c r="G12" s="167">
        <v>7571</v>
      </c>
      <c r="H12" s="167">
        <v>4263</v>
      </c>
      <c r="I12" s="167">
        <v>4576</v>
      </c>
      <c r="J12" s="167">
        <v>7081</v>
      </c>
      <c r="K12" s="167">
        <v>6941</v>
      </c>
      <c r="L12" s="167">
        <v>4908</v>
      </c>
      <c r="M12" s="167">
        <v>8669</v>
      </c>
      <c r="N12" s="167">
        <v>6611</v>
      </c>
      <c r="O12" s="167">
        <v>4752</v>
      </c>
      <c r="P12" s="167">
        <v>4712</v>
      </c>
      <c r="Q12" s="167">
        <v>8156</v>
      </c>
      <c r="R12" s="167">
        <v>7741</v>
      </c>
      <c r="S12" s="167">
        <v>4608</v>
      </c>
      <c r="T12" s="167">
        <v>7132</v>
      </c>
      <c r="U12" s="167">
        <v>7794</v>
      </c>
      <c r="V12" s="167">
        <v>4752</v>
      </c>
      <c r="W12" s="167">
        <v>4562</v>
      </c>
      <c r="X12" s="167">
        <v>7132</v>
      </c>
      <c r="Y12" s="167">
        <v>6660</v>
      </c>
      <c r="Z12" s="167">
        <v>4662</v>
      </c>
      <c r="AA12" s="167">
        <v>8372</v>
      </c>
      <c r="AB12" s="167">
        <v>6684</v>
      </c>
      <c r="AC12" s="167">
        <v>4752</v>
      </c>
      <c r="AD12" s="167">
        <v>4712</v>
      </c>
      <c r="AE12" s="167">
        <v>7132</v>
      </c>
      <c r="AF12" s="168">
        <v>6660</v>
      </c>
    </row>
    <row r="13" spans="1:32" x14ac:dyDescent="0.25">
      <c r="A13" s="114" t="s">
        <v>478</v>
      </c>
      <c r="B13" s="165">
        <v>4149</v>
      </c>
      <c r="C13" s="165">
        <v>5198</v>
      </c>
      <c r="D13" s="165">
        <v>5321</v>
      </c>
      <c r="E13" s="165">
        <v>5872</v>
      </c>
      <c r="F13" s="165">
        <v>5019</v>
      </c>
      <c r="G13" s="165">
        <v>4796</v>
      </c>
      <c r="H13" s="165">
        <v>4757</v>
      </c>
      <c r="I13" s="165">
        <v>4907</v>
      </c>
      <c r="J13" s="165">
        <v>5645</v>
      </c>
      <c r="K13" s="165">
        <v>6735</v>
      </c>
      <c r="L13" s="165">
        <v>3952</v>
      </c>
      <c r="M13" s="165">
        <v>5292</v>
      </c>
      <c r="N13" s="165">
        <v>6125</v>
      </c>
      <c r="O13" s="165">
        <v>3987</v>
      </c>
      <c r="P13" s="165">
        <v>3987</v>
      </c>
      <c r="Q13" s="165">
        <v>5126</v>
      </c>
      <c r="R13" s="165">
        <v>6040</v>
      </c>
      <c r="S13" s="165">
        <v>3508</v>
      </c>
      <c r="T13" s="165">
        <v>4411</v>
      </c>
      <c r="U13" s="165">
        <v>5728</v>
      </c>
      <c r="V13" s="165">
        <v>3987</v>
      </c>
      <c r="W13" s="165">
        <v>4000</v>
      </c>
      <c r="X13" s="165">
        <v>5523</v>
      </c>
      <c r="Y13" s="165">
        <v>6437</v>
      </c>
      <c r="Z13" s="165">
        <v>3632</v>
      </c>
      <c r="AA13" s="165">
        <v>5292</v>
      </c>
      <c r="AB13" s="165">
        <v>6125</v>
      </c>
      <c r="AC13" s="165">
        <v>3987</v>
      </c>
      <c r="AD13" s="165">
        <v>3987</v>
      </c>
      <c r="AE13" s="165">
        <v>5523</v>
      </c>
      <c r="AF13" s="166">
        <v>6437</v>
      </c>
    </row>
    <row r="14" spans="1:32" x14ac:dyDescent="0.25">
      <c r="A14" s="115" t="s">
        <v>479</v>
      </c>
      <c r="B14" s="167">
        <v>5167</v>
      </c>
      <c r="C14" s="167">
        <v>6006</v>
      </c>
      <c r="D14" s="167">
        <v>6432</v>
      </c>
      <c r="E14" s="167">
        <v>6714</v>
      </c>
      <c r="F14" s="167">
        <v>5426</v>
      </c>
      <c r="G14" s="167">
        <v>6313</v>
      </c>
      <c r="H14" s="167">
        <v>6225</v>
      </c>
      <c r="I14" s="167">
        <v>5857</v>
      </c>
      <c r="J14" s="167">
        <v>5982</v>
      </c>
      <c r="K14" s="167">
        <v>6790</v>
      </c>
      <c r="L14" s="167">
        <v>6912</v>
      </c>
      <c r="M14" s="167">
        <v>5359</v>
      </c>
      <c r="N14" s="167">
        <v>6027</v>
      </c>
      <c r="O14" s="167">
        <v>5244</v>
      </c>
      <c r="P14" s="167">
        <v>5112</v>
      </c>
      <c r="Q14" s="167">
        <v>5871</v>
      </c>
      <c r="R14" s="167">
        <v>5913</v>
      </c>
      <c r="S14" s="167">
        <v>6792</v>
      </c>
      <c r="T14" s="167">
        <v>5567</v>
      </c>
      <c r="U14" s="167">
        <v>5874</v>
      </c>
      <c r="V14" s="167">
        <v>5244</v>
      </c>
      <c r="W14" s="167">
        <v>4880</v>
      </c>
      <c r="X14" s="167">
        <v>5982</v>
      </c>
      <c r="Y14" s="167">
        <v>6024</v>
      </c>
      <c r="Z14" s="167">
        <v>6606</v>
      </c>
      <c r="AA14" s="167">
        <v>5599</v>
      </c>
      <c r="AB14" s="167">
        <v>6027</v>
      </c>
      <c r="AC14" s="167">
        <v>5418</v>
      </c>
      <c r="AD14" s="167">
        <v>5166</v>
      </c>
      <c r="AE14" s="167">
        <v>5982</v>
      </c>
      <c r="AF14" s="168">
        <v>6024</v>
      </c>
    </row>
    <row r="15" spans="1:32" x14ac:dyDescent="0.25">
      <c r="A15" s="114" t="s">
        <v>480</v>
      </c>
      <c r="B15" s="165">
        <v>5804</v>
      </c>
      <c r="C15" s="165">
        <v>5928</v>
      </c>
      <c r="D15" s="165">
        <v>6350</v>
      </c>
      <c r="E15" s="165">
        <v>4428</v>
      </c>
      <c r="F15" s="165">
        <v>6236</v>
      </c>
      <c r="G15" s="165">
        <v>6269</v>
      </c>
      <c r="H15" s="165">
        <v>5160</v>
      </c>
      <c r="I15" s="165">
        <v>5120</v>
      </c>
      <c r="J15" s="165">
        <v>5955</v>
      </c>
      <c r="K15" s="165">
        <v>5895</v>
      </c>
      <c r="L15" s="165">
        <v>3890</v>
      </c>
      <c r="M15" s="165">
        <v>6300</v>
      </c>
      <c r="N15" s="165">
        <v>5650</v>
      </c>
      <c r="O15" s="165">
        <v>4997</v>
      </c>
      <c r="P15" s="165">
        <v>5296</v>
      </c>
      <c r="Q15" s="165">
        <v>5505</v>
      </c>
      <c r="R15" s="165">
        <v>6176</v>
      </c>
      <c r="S15" s="165">
        <v>3829</v>
      </c>
      <c r="T15" s="165">
        <v>5489</v>
      </c>
      <c r="U15" s="165">
        <v>6170</v>
      </c>
      <c r="V15" s="165">
        <v>5002</v>
      </c>
      <c r="W15" s="165">
        <v>5315</v>
      </c>
      <c r="X15" s="165">
        <v>5136</v>
      </c>
      <c r="Y15" s="165">
        <v>6006</v>
      </c>
      <c r="Z15" s="165">
        <v>3829</v>
      </c>
      <c r="AA15" s="165">
        <v>6060</v>
      </c>
      <c r="AB15" s="165">
        <v>5997</v>
      </c>
      <c r="AC15" s="165">
        <v>4997</v>
      </c>
      <c r="AD15" s="165">
        <v>5296</v>
      </c>
      <c r="AE15" s="165">
        <v>5173</v>
      </c>
      <c r="AF15" s="166">
        <v>6006</v>
      </c>
    </row>
    <row r="16" spans="1:32" x14ac:dyDescent="0.25">
      <c r="A16" s="115" t="s">
        <v>481</v>
      </c>
      <c r="B16" s="167">
        <v>5531</v>
      </c>
      <c r="C16" s="167">
        <v>5205</v>
      </c>
      <c r="D16" s="167">
        <v>5331</v>
      </c>
      <c r="E16" s="167">
        <v>3543</v>
      </c>
      <c r="F16" s="167">
        <v>4782</v>
      </c>
      <c r="G16" s="167">
        <v>6888</v>
      </c>
      <c r="H16" s="167">
        <v>5520</v>
      </c>
      <c r="I16" s="167">
        <v>6309</v>
      </c>
      <c r="J16" s="167">
        <v>6431</v>
      </c>
      <c r="K16" s="167">
        <v>6834</v>
      </c>
      <c r="L16" s="167">
        <v>7119</v>
      </c>
      <c r="M16" s="167">
        <v>6797</v>
      </c>
      <c r="N16" s="167">
        <v>6433</v>
      </c>
      <c r="O16" s="167">
        <v>5827</v>
      </c>
      <c r="P16" s="167">
        <v>6255</v>
      </c>
      <c r="Q16" s="167">
        <v>6770</v>
      </c>
      <c r="R16" s="167">
        <v>6403</v>
      </c>
      <c r="S16" s="167">
        <v>6514</v>
      </c>
      <c r="T16" s="167">
        <v>6533</v>
      </c>
      <c r="U16" s="167">
        <v>6482</v>
      </c>
      <c r="V16" s="167">
        <v>5875</v>
      </c>
      <c r="W16" s="167">
        <v>6284</v>
      </c>
      <c r="X16" s="167">
        <v>6631</v>
      </c>
      <c r="Y16" s="167">
        <v>6229</v>
      </c>
      <c r="Z16" s="167">
        <v>6616</v>
      </c>
      <c r="AA16" s="167">
        <v>6845</v>
      </c>
      <c r="AB16" s="167">
        <v>6295</v>
      </c>
      <c r="AC16" s="167">
        <v>5859</v>
      </c>
      <c r="AD16" s="167">
        <v>6284</v>
      </c>
      <c r="AE16" s="167">
        <v>6650</v>
      </c>
      <c r="AF16" s="168">
        <v>6424</v>
      </c>
    </row>
    <row r="17" spans="1:32" x14ac:dyDescent="0.25">
      <c r="A17" s="114" t="s">
        <v>482</v>
      </c>
      <c r="B17" s="165">
        <v>6029</v>
      </c>
      <c r="C17" s="165">
        <v>5712</v>
      </c>
      <c r="D17" s="165">
        <v>5769</v>
      </c>
      <c r="E17" s="165">
        <v>4332</v>
      </c>
      <c r="F17" s="165">
        <v>6186</v>
      </c>
      <c r="G17" s="165">
        <v>5789</v>
      </c>
      <c r="H17" s="165">
        <v>5333</v>
      </c>
      <c r="I17" s="165">
        <v>5618</v>
      </c>
      <c r="J17" s="165">
        <v>6699</v>
      </c>
      <c r="K17" s="165">
        <v>6920</v>
      </c>
      <c r="L17" s="165">
        <v>5628</v>
      </c>
      <c r="M17" s="165">
        <v>6078</v>
      </c>
      <c r="N17" s="165">
        <v>6003</v>
      </c>
      <c r="O17" s="165">
        <v>5967</v>
      </c>
      <c r="P17" s="165">
        <v>5835</v>
      </c>
      <c r="Q17" s="165">
        <v>5735</v>
      </c>
      <c r="R17" s="165">
        <v>5707</v>
      </c>
      <c r="S17" s="165">
        <v>5541</v>
      </c>
      <c r="T17" s="165">
        <v>6431</v>
      </c>
      <c r="U17" s="165">
        <v>5653</v>
      </c>
      <c r="V17" s="165">
        <v>6161</v>
      </c>
      <c r="W17" s="165">
        <v>6071</v>
      </c>
      <c r="X17" s="165">
        <v>6085</v>
      </c>
      <c r="Y17" s="165">
        <v>6057</v>
      </c>
      <c r="Z17" s="165">
        <v>5528</v>
      </c>
      <c r="AA17" s="165">
        <v>6087</v>
      </c>
      <c r="AB17" s="165">
        <v>6003</v>
      </c>
      <c r="AC17" s="165">
        <v>6161</v>
      </c>
      <c r="AD17" s="165">
        <v>6029</v>
      </c>
      <c r="AE17" s="165">
        <v>6076</v>
      </c>
      <c r="AF17" s="166">
        <v>5871</v>
      </c>
    </row>
    <row r="18" spans="1:32" x14ac:dyDescent="0.25">
      <c r="A18" s="115" t="s">
        <v>483</v>
      </c>
      <c r="B18" s="167">
        <v>6760</v>
      </c>
      <c r="C18" s="167">
        <v>6860</v>
      </c>
      <c r="D18" s="167">
        <v>5972</v>
      </c>
      <c r="E18" s="167">
        <v>4267</v>
      </c>
      <c r="F18" s="167">
        <v>7047</v>
      </c>
      <c r="G18" s="167">
        <v>8325</v>
      </c>
      <c r="H18" s="167">
        <v>6139</v>
      </c>
      <c r="I18" s="167">
        <v>6251</v>
      </c>
      <c r="J18" s="167">
        <v>7426</v>
      </c>
      <c r="K18" s="167">
        <v>7636</v>
      </c>
      <c r="L18" s="167">
        <v>6912</v>
      </c>
      <c r="M18" s="167">
        <v>7414</v>
      </c>
      <c r="N18" s="167">
        <v>7377</v>
      </c>
      <c r="O18" s="167">
        <v>6121</v>
      </c>
      <c r="P18" s="167">
        <v>6444</v>
      </c>
      <c r="Q18" s="167">
        <v>7339</v>
      </c>
      <c r="R18" s="167">
        <v>7207</v>
      </c>
      <c r="S18" s="167">
        <v>6161</v>
      </c>
      <c r="T18" s="167">
        <v>7110</v>
      </c>
      <c r="U18" s="167">
        <v>7268</v>
      </c>
      <c r="V18" s="167">
        <v>5922</v>
      </c>
      <c r="W18" s="167">
        <v>6263</v>
      </c>
      <c r="X18" s="167">
        <v>7244</v>
      </c>
      <c r="Y18" s="167">
        <v>6993</v>
      </c>
      <c r="Z18" s="167">
        <v>6157</v>
      </c>
      <c r="AA18" s="167">
        <v>7189</v>
      </c>
      <c r="AB18" s="167">
        <v>7028</v>
      </c>
      <c r="AC18" s="167">
        <v>5927</v>
      </c>
      <c r="AD18" s="167">
        <v>6250</v>
      </c>
      <c r="AE18" s="167">
        <v>7265</v>
      </c>
      <c r="AF18" s="168">
        <v>6948</v>
      </c>
    </row>
    <row r="19" spans="1:32" x14ac:dyDescent="0.25">
      <c r="A19" s="114" t="s">
        <v>484</v>
      </c>
      <c r="B19" s="165">
        <v>4279</v>
      </c>
      <c r="C19" s="165">
        <v>5667</v>
      </c>
      <c r="D19" s="165">
        <v>5263</v>
      </c>
      <c r="E19" s="165">
        <v>4297</v>
      </c>
      <c r="F19" s="165">
        <v>6655</v>
      </c>
      <c r="G19" s="165">
        <v>5802</v>
      </c>
      <c r="H19" s="165">
        <v>5510</v>
      </c>
      <c r="I19" s="165">
        <v>5468</v>
      </c>
      <c r="J19" s="165">
        <v>7115</v>
      </c>
      <c r="K19" s="165">
        <v>8058</v>
      </c>
      <c r="L19" s="165">
        <v>5257</v>
      </c>
      <c r="M19" s="165">
        <v>5377</v>
      </c>
      <c r="N19" s="165">
        <v>6913</v>
      </c>
      <c r="O19" s="165">
        <v>4875</v>
      </c>
      <c r="P19" s="165">
        <v>4885</v>
      </c>
      <c r="Q19" s="165">
        <v>5092</v>
      </c>
      <c r="R19" s="165">
        <v>5554</v>
      </c>
      <c r="S19" s="165">
        <v>4028</v>
      </c>
      <c r="T19" s="165">
        <v>6443</v>
      </c>
      <c r="U19" s="165">
        <v>5752</v>
      </c>
      <c r="V19" s="165">
        <v>4843</v>
      </c>
      <c r="W19" s="165">
        <v>4885</v>
      </c>
      <c r="X19" s="165">
        <v>6253</v>
      </c>
      <c r="Y19" s="165">
        <v>6757</v>
      </c>
      <c r="Z19" s="165">
        <v>4015</v>
      </c>
      <c r="AA19" s="165">
        <v>5285</v>
      </c>
      <c r="AB19" s="165">
        <v>6913</v>
      </c>
      <c r="AC19" s="165">
        <v>4875</v>
      </c>
      <c r="AD19" s="165">
        <v>4885</v>
      </c>
      <c r="AE19" s="165">
        <v>6253</v>
      </c>
      <c r="AF19" s="166">
        <v>6715</v>
      </c>
    </row>
    <row r="20" spans="1:32" x14ac:dyDescent="0.25">
      <c r="A20" s="115" t="s">
        <v>485</v>
      </c>
      <c r="B20" s="167">
        <v>4338</v>
      </c>
      <c r="C20" s="167">
        <v>5036</v>
      </c>
      <c r="D20" s="167">
        <v>6149</v>
      </c>
      <c r="E20" s="167">
        <v>4336</v>
      </c>
      <c r="F20" s="167">
        <v>5426</v>
      </c>
      <c r="G20" s="167">
        <v>5606</v>
      </c>
      <c r="H20" s="167">
        <v>4654</v>
      </c>
      <c r="I20" s="167">
        <v>4653</v>
      </c>
      <c r="J20" s="167">
        <v>6445</v>
      </c>
      <c r="K20" s="167">
        <v>5926</v>
      </c>
      <c r="L20" s="167">
        <v>5116</v>
      </c>
      <c r="M20" s="167">
        <v>6770</v>
      </c>
      <c r="N20" s="167">
        <v>5860</v>
      </c>
      <c r="O20" s="167">
        <v>5530</v>
      </c>
      <c r="P20" s="167">
        <v>5410</v>
      </c>
      <c r="Q20" s="167">
        <v>6804</v>
      </c>
      <c r="R20" s="167">
        <v>6195</v>
      </c>
      <c r="S20" s="167">
        <v>4750</v>
      </c>
      <c r="T20" s="167">
        <v>6132</v>
      </c>
      <c r="U20" s="167">
        <v>6185</v>
      </c>
      <c r="V20" s="167">
        <v>5530</v>
      </c>
      <c r="W20" s="167">
        <v>5410</v>
      </c>
      <c r="X20" s="167">
        <v>6527</v>
      </c>
      <c r="Y20" s="167">
        <v>5924</v>
      </c>
      <c r="Z20" s="167">
        <v>4957</v>
      </c>
      <c r="AA20" s="167">
        <v>6802</v>
      </c>
      <c r="AB20" s="167">
        <v>5914</v>
      </c>
      <c r="AC20" s="167">
        <v>5530</v>
      </c>
      <c r="AD20" s="167">
        <v>5410</v>
      </c>
      <c r="AE20" s="167">
        <v>6526</v>
      </c>
      <c r="AF20" s="168">
        <v>5924</v>
      </c>
    </row>
    <row r="21" spans="1:32" x14ac:dyDescent="0.25">
      <c r="A21" s="114" t="s">
        <v>486</v>
      </c>
      <c r="B21" s="165">
        <v>3826</v>
      </c>
      <c r="C21" s="165">
        <v>4504</v>
      </c>
      <c r="D21" s="165">
        <v>5223</v>
      </c>
      <c r="E21" s="165">
        <v>4286</v>
      </c>
      <c r="F21" s="165">
        <v>5320</v>
      </c>
      <c r="G21" s="165">
        <v>7010</v>
      </c>
      <c r="H21" s="165">
        <v>4470</v>
      </c>
      <c r="I21" s="165">
        <v>3858</v>
      </c>
      <c r="J21" s="165">
        <v>5536</v>
      </c>
      <c r="K21" s="165">
        <v>6307</v>
      </c>
      <c r="L21" s="165">
        <v>4809</v>
      </c>
      <c r="M21" s="165">
        <v>5838</v>
      </c>
      <c r="N21" s="165">
        <v>5534</v>
      </c>
      <c r="O21" s="165">
        <v>4311</v>
      </c>
      <c r="P21" s="165">
        <v>3805</v>
      </c>
      <c r="Q21" s="165">
        <v>6023</v>
      </c>
      <c r="R21" s="165">
        <v>6006</v>
      </c>
      <c r="S21" s="165">
        <v>4190</v>
      </c>
      <c r="T21" s="165">
        <v>5050</v>
      </c>
      <c r="U21" s="165">
        <v>6375</v>
      </c>
      <c r="V21" s="165">
        <v>4381</v>
      </c>
      <c r="W21" s="165">
        <v>3875</v>
      </c>
      <c r="X21" s="165">
        <v>5336</v>
      </c>
      <c r="Y21" s="165">
        <v>5338</v>
      </c>
      <c r="Z21" s="165">
        <v>4260</v>
      </c>
      <c r="AA21" s="165">
        <v>5616</v>
      </c>
      <c r="AB21" s="165">
        <v>5720</v>
      </c>
      <c r="AC21" s="165">
        <v>4381</v>
      </c>
      <c r="AD21" s="165">
        <v>3875</v>
      </c>
      <c r="AE21" s="165">
        <v>5223</v>
      </c>
      <c r="AF21" s="166">
        <v>5338</v>
      </c>
    </row>
    <row r="22" spans="1:32" x14ac:dyDescent="0.25">
      <c r="A22" s="115" t="s">
        <v>487</v>
      </c>
      <c r="B22" s="167">
        <v>5565</v>
      </c>
      <c r="C22" s="167">
        <v>6109</v>
      </c>
      <c r="D22" s="167">
        <v>5035</v>
      </c>
      <c r="E22" s="167">
        <v>5146</v>
      </c>
      <c r="F22" s="167">
        <v>6710</v>
      </c>
      <c r="G22" s="167">
        <v>7167</v>
      </c>
      <c r="H22" s="167">
        <v>5486</v>
      </c>
      <c r="I22" s="167">
        <v>4430</v>
      </c>
      <c r="J22" s="167">
        <v>6491</v>
      </c>
      <c r="K22" s="167">
        <v>5298</v>
      </c>
      <c r="L22" s="167">
        <v>4620</v>
      </c>
      <c r="M22" s="167">
        <v>6259</v>
      </c>
      <c r="N22" s="167">
        <v>4360</v>
      </c>
      <c r="O22" s="167">
        <v>4267</v>
      </c>
      <c r="P22" s="167">
        <v>3469</v>
      </c>
      <c r="Q22" s="167">
        <v>5791</v>
      </c>
      <c r="R22" s="167">
        <v>4490</v>
      </c>
      <c r="S22" s="167">
        <v>3491</v>
      </c>
      <c r="T22" s="167">
        <v>4819</v>
      </c>
      <c r="U22" s="167">
        <v>4437</v>
      </c>
      <c r="V22" s="167">
        <v>3993</v>
      </c>
      <c r="W22" s="167">
        <v>3501</v>
      </c>
      <c r="X22" s="167">
        <v>5653</v>
      </c>
      <c r="Y22" s="167">
        <v>4176</v>
      </c>
      <c r="Z22" s="167">
        <v>3984</v>
      </c>
      <c r="AA22" s="167">
        <v>5518</v>
      </c>
      <c r="AB22" s="167">
        <v>4164</v>
      </c>
      <c r="AC22" s="167">
        <v>3974</v>
      </c>
      <c r="AD22" s="167">
        <v>3441</v>
      </c>
      <c r="AE22" s="167">
        <v>5665</v>
      </c>
      <c r="AF22" s="168">
        <v>4157</v>
      </c>
    </row>
    <row r="23" spans="1:32" x14ac:dyDescent="0.25">
      <c r="A23" s="114" t="s">
        <v>488</v>
      </c>
      <c r="B23" s="165">
        <v>4581</v>
      </c>
      <c r="C23" s="165">
        <v>5361</v>
      </c>
      <c r="D23" s="165">
        <v>5372</v>
      </c>
      <c r="E23" s="165">
        <v>5048</v>
      </c>
      <c r="F23" s="165">
        <v>5821</v>
      </c>
      <c r="G23" s="165">
        <v>5264</v>
      </c>
      <c r="H23" s="165">
        <v>4061</v>
      </c>
      <c r="I23" s="165">
        <v>4658</v>
      </c>
      <c r="J23" s="165">
        <v>5495</v>
      </c>
      <c r="K23" s="165">
        <v>5728</v>
      </c>
      <c r="L23" s="165">
        <v>4081</v>
      </c>
      <c r="M23" s="165">
        <v>6449</v>
      </c>
      <c r="N23" s="165">
        <v>4890</v>
      </c>
      <c r="O23" s="165">
        <v>4281</v>
      </c>
      <c r="P23" s="165">
        <v>4207</v>
      </c>
      <c r="Q23" s="165">
        <v>6439</v>
      </c>
      <c r="R23" s="165">
        <v>5883</v>
      </c>
      <c r="S23" s="165">
        <v>3833</v>
      </c>
      <c r="T23" s="165">
        <v>5487</v>
      </c>
      <c r="U23" s="165">
        <v>5832</v>
      </c>
      <c r="V23" s="165">
        <v>4281</v>
      </c>
      <c r="W23" s="165">
        <v>4207</v>
      </c>
      <c r="X23" s="165">
        <v>5514</v>
      </c>
      <c r="Y23" s="165">
        <v>5152</v>
      </c>
      <c r="Z23" s="165">
        <v>4005</v>
      </c>
      <c r="AA23" s="165">
        <v>6449</v>
      </c>
      <c r="AB23" s="165">
        <v>4890</v>
      </c>
      <c r="AC23" s="165">
        <v>4281</v>
      </c>
      <c r="AD23" s="165">
        <v>4207</v>
      </c>
      <c r="AE23" s="165">
        <v>5514</v>
      </c>
      <c r="AF23" s="166">
        <v>5155</v>
      </c>
    </row>
    <row r="24" spans="1:32" x14ac:dyDescent="0.25">
      <c r="A24" s="115" t="s">
        <v>489</v>
      </c>
      <c r="B24" s="167">
        <v>5582</v>
      </c>
      <c r="C24" s="167">
        <v>5266</v>
      </c>
      <c r="D24" s="167">
        <v>5102</v>
      </c>
      <c r="E24" s="167">
        <v>4653</v>
      </c>
      <c r="F24" s="167">
        <v>5565</v>
      </c>
      <c r="G24" s="167">
        <v>5953</v>
      </c>
      <c r="H24" s="167">
        <v>4159</v>
      </c>
      <c r="I24" s="167">
        <v>4317</v>
      </c>
      <c r="J24" s="167">
        <v>5734</v>
      </c>
      <c r="K24" s="167">
        <v>5865</v>
      </c>
      <c r="L24" s="167">
        <v>3626</v>
      </c>
      <c r="M24" s="167">
        <v>6015</v>
      </c>
      <c r="N24" s="167">
        <v>4804</v>
      </c>
      <c r="O24" s="167">
        <v>3422</v>
      </c>
      <c r="P24" s="167">
        <v>3792</v>
      </c>
      <c r="Q24" s="167">
        <v>5274</v>
      </c>
      <c r="R24" s="167">
        <v>5141</v>
      </c>
      <c r="S24" s="167">
        <v>3289</v>
      </c>
      <c r="T24" s="167">
        <v>5345</v>
      </c>
      <c r="U24" s="167">
        <v>4676</v>
      </c>
      <c r="V24" s="167">
        <v>3422</v>
      </c>
      <c r="W24" s="167">
        <v>3834</v>
      </c>
      <c r="X24" s="167">
        <v>5393</v>
      </c>
      <c r="Y24" s="167">
        <v>5253</v>
      </c>
      <c r="Z24" s="167">
        <v>3289</v>
      </c>
      <c r="AA24" s="167">
        <v>5762</v>
      </c>
      <c r="AB24" s="167">
        <v>4804</v>
      </c>
      <c r="AC24" s="167">
        <v>3422</v>
      </c>
      <c r="AD24" s="167">
        <v>3834</v>
      </c>
      <c r="AE24" s="167">
        <v>5402</v>
      </c>
      <c r="AF24" s="168">
        <v>5253</v>
      </c>
    </row>
    <row r="25" spans="1:32" x14ac:dyDescent="0.25">
      <c r="A25" s="114" t="s">
        <v>490</v>
      </c>
      <c r="B25" s="165">
        <v>3063</v>
      </c>
      <c r="C25" s="165">
        <v>5633</v>
      </c>
      <c r="D25" s="165">
        <v>4695</v>
      </c>
      <c r="E25" s="165">
        <v>3761</v>
      </c>
      <c r="F25" s="165">
        <v>5589</v>
      </c>
      <c r="G25" s="165">
        <v>4596</v>
      </c>
      <c r="H25" s="165">
        <v>3177</v>
      </c>
      <c r="I25" s="165">
        <v>2805</v>
      </c>
      <c r="J25" s="165">
        <v>4140</v>
      </c>
      <c r="K25" s="165">
        <v>3832</v>
      </c>
      <c r="L25" s="165">
        <v>3122</v>
      </c>
      <c r="M25" s="165">
        <v>4209</v>
      </c>
      <c r="N25" s="165">
        <v>3739</v>
      </c>
      <c r="O25" s="165">
        <v>2769</v>
      </c>
      <c r="P25" s="165">
        <v>2632</v>
      </c>
      <c r="Q25" s="165">
        <v>4215</v>
      </c>
      <c r="R25" s="165">
        <v>3778</v>
      </c>
      <c r="S25" s="165">
        <v>2565</v>
      </c>
      <c r="T25" s="165">
        <v>3352</v>
      </c>
      <c r="U25" s="165">
        <v>4002</v>
      </c>
      <c r="V25" s="165">
        <v>2769</v>
      </c>
      <c r="W25" s="165">
        <v>2632</v>
      </c>
      <c r="X25" s="165">
        <v>4014</v>
      </c>
      <c r="Y25" s="165">
        <v>3556</v>
      </c>
      <c r="Z25" s="165">
        <v>2708</v>
      </c>
      <c r="AA25" s="165">
        <v>4051</v>
      </c>
      <c r="AB25" s="165">
        <v>3751</v>
      </c>
      <c r="AC25" s="165">
        <v>2769</v>
      </c>
      <c r="AD25" s="165">
        <v>2632</v>
      </c>
      <c r="AE25" s="165">
        <v>4023</v>
      </c>
      <c r="AF25" s="166">
        <v>3577</v>
      </c>
    </row>
    <row r="26" spans="1:32" x14ac:dyDescent="0.25">
      <c r="A26" s="115" t="s">
        <v>491</v>
      </c>
      <c r="B26" s="167">
        <v>3773</v>
      </c>
      <c r="C26" s="167">
        <v>4727</v>
      </c>
      <c r="D26" s="167">
        <v>4198</v>
      </c>
      <c r="E26" s="167">
        <v>3240</v>
      </c>
      <c r="F26" s="167">
        <v>4951</v>
      </c>
      <c r="G26" s="167">
        <v>4693</v>
      </c>
      <c r="H26" s="167">
        <v>3332</v>
      </c>
      <c r="I26" s="167">
        <v>3068</v>
      </c>
      <c r="J26" s="167">
        <v>3684</v>
      </c>
      <c r="K26" s="167">
        <v>3436</v>
      </c>
      <c r="L26" s="167">
        <v>1302</v>
      </c>
      <c r="M26" s="167">
        <v>4200</v>
      </c>
      <c r="N26" s="167">
        <v>3931</v>
      </c>
      <c r="O26" s="167">
        <v>3508</v>
      </c>
      <c r="P26" s="167">
        <v>3376</v>
      </c>
      <c r="Q26" s="167">
        <v>4103</v>
      </c>
      <c r="R26" s="167">
        <v>4056</v>
      </c>
      <c r="S26" s="167">
        <v>1159</v>
      </c>
      <c r="T26" s="167">
        <v>3835</v>
      </c>
      <c r="U26" s="167">
        <v>4315</v>
      </c>
      <c r="V26" s="167">
        <v>3550</v>
      </c>
      <c r="W26" s="167">
        <v>3376</v>
      </c>
      <c r="X26" s="167">
        <v>3757</v>
      </c>
      <c r="Y26" s="167">
        <v>3710</v>
      </c>
      <c r="Z26" s="167">
        <v>1302</v>
      </c>
      <c r="AA26" s="167">
        <v>4374</v>
      </c>
      <c r="AB26" s="167">
        <v>3950</v>
      </c>
      <c r="AC26" s="167">
        <v>3508</v>
      </c>
      <c r="AD26" s="167">
        <v>3376</v>
      </c>
      <c r="AE26" s="167">
        <v>3738</v>
      </c>
      <c r="AF26" s="168">
        <v>3691</v>
      </c>
    </row>
    <row r="27" spans="1:32" x14ac:dyDescent="0.25">
      <c r="A27" s="114" t="s">
        <v>492</v>
      </c>
      <c r="B27" s="165">
        <v>1058</v>
      </c>
      <c r="C27" s="165">
        <v>3824</v>
      </c>
      <c r="D27" s="165">
        <v>3933</v>
      </c>
      <c r="E27" s="165">
        <v>4932</v>
      </c>
      <c r="F27" s="165">
        <v>4002</v>
      </c>
      <c r="G27" s="165">
        <v>1585</v>
      </c>
      <c r="H27" s="165">
        <v>1232</v>
      </c>
      <c r="I27" s="165">
        <v>863</v>
      </c>
      <c r="J27" s="165">
        <v>1213</v>
      </c>
      <c r="K27" s="165">
        <v>1042</v>
      </c>
      <c r="L27" s="165">
        <v>836</v>
      </c>
      <c r="M27" s="165">
        <v>3063</v>
      </c>
      <c r="N27" s="165">
        <v>1171</v>
      </c>
      <c r="O27" s="165">
        <v>1039</v>
      </c>
      <c r="P27" s="165">
        <v>1039</v>
      </c>
      <c r="Q27" s="165">
        <v>3264</v>
      </c>
      <c r="R27" s="165">
        <v>3090</v>
      </c>
      <c r="S27" s="165">
        <v>704</v>
      </c>
      <c r="T27" s="165">
        <v>1012</v>
      </c>
      <c r="U27" s="165">
        <v>3264</v>
      </c>
      <c r="V27" s="165">
        <v>1039</v>
      </c>
      <c r="W27" s="165">
        <v>1039</v>
      </c>
      <c r="X27" s="165">
        <v>1213</v>
      </c>
      <c r="Y27" s="165">
        <v>1039</v>
      </c>
      <c r="Z27" s="165">
        <v>704</v>
      </c>
      <c r="AA27" s="165">
        <v>3063</v>
      </c>
      <c r="AB27" s="165">
        <v>1213</v>
      </c>
      <c r="AC27" s="165">
        <v>1039</v>
      </c>
      <c r="AD27" s="165">
        <v>1039</v>
      </c>
      <c r="AE27" s="165">
        <v>1213</v>
      </c>
      <c r="AF27" s="166">
        <v>1039</v>
      </c>
    </row>
    <row r="28" spans="1:32" x14ac:dyDescent="0.25">
      <c r="A28" s="115" t="s">
        <v>493</v>
      </c>
      <c r="B28" s="167">
        <v>2391</v>
      </c>
      <c r="C28" s="167">
        <v>3486</v>
      </c>
      <c r="D28" s="167">
        <v>3756</v>
      </c>
      <c r="E28" s="167">
        <v>2971</v>
      </c>
      <c r="F28" s="167">
        <v>3854</v>
      </c>
      <c r="G28" s="167">
        <v>2493</v>
      </c>
      <c r="H28" s="167">
        <v>1222</v>
      </c>
      <c r="I28" s="167">
        <v>1253</v>
      </c>
      <c r="J28" s="167">
        <v>2766</v>
      </c>
      <c r="K28" s="167">
        <v>2846</v>
      </c>
      <c r="L28" s="167">
        <v>1861</v>
      </c>
      <c r="M28" s="167">
        <v>2833</v>
      </c>
      <c r="N28" s="167">
        <v>2347</v>
      </c>
      <c r="O28" s="167">
        <v>887</v>
      </c>
      <c r="P28" s="167">
        <v>1077</v>
      </c>
      <c r="Q28" s="167">
        <v>2664</v>
      </c>
      <c r="R28" s="167">
        <v>2541</v>
      </c>
      <c r="S28" s="167">
        <v>1670</v>
      </c>
      <c r="T28" s="167">
        <v>2258</v>
      </c>
      <c r="U28" s="167">
        <v>2347</v>
      </c>
      <c r="V28" s="167">
        <v>887</v>
      </c>
      <c r="W28" s="167">
        <v>1077</v>
      </c>
      <c r="X28" s="167">
        <v>2664</v>
      </c>
      <c r="Y28" s="167">
        <v>2541</v>
      </c>
      <c r="Z28" s="167">
        <v>1670</v>
      </c>
      <c r="AA28" s="167">
        <v>2833</v>
      </c>
      <c r="AB28" s="167">
        <v>2347</v>
      </c>
      <c r="AC28" s="167">
        <v>887</v>
      </c>
      <c r="AD28" s="167">
        <v>1077</v>
      </c>
      <c r="AE28" s="167">
        <v>2664</v>
      </c>
      <c r="AF28" s="168">
        <v>2541</v>
      </c>
    </row>
    <row r="29" spans="1:32" ht="15.75" thickBot="1" x14ac:dyDescent="0.3">
      <c r="A29" s="114" t="s">
        <v>494</v>
      </c>
      <c r="B29" s="165">
        <v>4703</v>
      </c>
      <c r="C29" s="165">
        <v>5861</v>
      </c>
      <c r="D29" s="165">
        <v>5027</v>
      </c>
      <c r="E29" s="165">
        <v>4998</v>
      </c>
      <c r="F29" s="165">
        <v>5530</v>
      </c>
      <c r="G29" s="165">
        <v>5215</v>
      </c>
      <c r="H29" s="165">
        <v>5008</v>
      </c>
      <c r="I29" s="165">
        <v>4529</v>
      </c>
      <c r="J29" s="165">
        <v>5099</v>
      </c>
      <c r="K29" s="165">
        <v>4800</v>
      </c>
      <c r="L29" s="165">
        <v>4526</v>
      </c>
      <c r="M29" s="165">
        <v>5055</v>
      </c>
      <c r="N29" s="165">
        <v>4724</v>
      </c>
      <c r="O29" s="165">
        <v>3971</v>
      </c>
      <c r="P29" s="165">
        <v>4348</v>
      </c>
      <c r="Q29" s="165">
        <v>4918</v>
      </c>
      <c r="R29" s="165">
        <v>4680</v>
      </c>
      <c r="S29" s="165">
        <v>3921</v>
      </c>
      <c r="T29" s="165">
        <v>5009</v>
      </c>
      <c r="U29" s="165">
        <v>4905</v>
      </c>
      <c r="V29" s="165">
        <v>4165</v>
      </c>
      <c r="W29" s="165">
        <v>4348</v>
      </c>
      <c r="X29" s="165">
        <v>4918</v>
      </c>
      <c r="Y29" s="165">
        <v>4669</v>
      </c>
      <c r="Z29" s="165">
        <v>4337</v>
      </c>
      <c r="AA29" s="165">
        <v>5060</v>
      </c>
      <c r="AB29" s="165">
        <v>4724</v>
      </c>
      <c r="AC29" s="165">
        <v>3971</v>
      </c>
      <c r="AD29" s="165">
        <v>4349</v>
      </c>
      <c r="AE29" s="165">
        <v>5011</v>
      </c>
      <c r="AF29" s="166">
        <v>4848</v>
      </c>
    </row>
    <row r="30" spans="1:32" ht="15.75" thickBot="1" x14ac:dyDescent="0.3">
      <c r="A30" s="64" t="s">
        <v>454</v>
      </c>
      <c r="B30" s="62">
        <f t="shared" ref="B30:AF30" si="0">SUM(B6:B29)</f>
        <v>82378</v>
      </c>
      <c r="C30" s="62">
        <f t="shared" si="0"/>
        <v>101510</v>
      </c>
      <c r="D30" s="62">
        <f t="shared" si="0"/>
        <v>101185</v>
      </c>
      <c r="E30" s="62">
        <f t="shared" si="0"/>
        <v>87241</v>
      </c>
      <c r="F30" s="62">
        <f t="shared" si="0"/>
        <v>105679</v>
      </c>
      <c r="G30" s="62">
        <f t="shared" si="0"/>
        <v>103685</v>
      </c>
      <c r="H30" s="62">
        <f t="shared" si="0"/>
        <v>81330</v>
      </c>
      <c r="I30" s="62">
        <f t="shared" si="0"/>
        <v>80483</v>
      </c>
      <c r="J30" s="62">
        <f t="shared" si="0"/>
        <v>100478</v>
      </c>
      <c r="K30" s="62">
        <f t="shared" si="0"/>
        <v>102602</v>
      </c>
      <c r="L30" s="62">
        <f t="shared" si="0"/>
        <v>80248</v>
      </c>
      <c r="M30" s="62">
        <f t="shared" si="0"/>
        <v>104642</v>
      </c>
      <c r="N30" s="62">
        <f t="shared" si="0"/>
        <v>94220</v>
      </c>
      <c r="O30" s="62">
        <f t="shared" si="0"/>
        <v>76954</v>
      </c>
      <c r="P30" s="62">
        <f t="shared" si="0"/>
        <v>77054</v>
      </c>
      <c r="Q30" s="62">
        <f t="shared" si="0"/>
        <v>101767</v>
      </c>
      <c r="R30" s="62">
        <f t="shared" si="0"/>
        <v>99437</v>
      </c>
      <c r="S30" s="62">
        <f t="shared" si="0"/>
        <v>72324</v>
      </c>
      <c r="T30" s="62">
        <f t="shared" si="0"/>
        <v>92951</v>
      </c>
      <c r="U30" s="62">
        <f t="shared" si="0"/>
        <v>99909</v>
      </c>
      <c r="V30" s="62">
        <f t="shared" si="0"/>
        <v>77002</v>
      </c>
      <c r="W30" s="62">
        <f t="shared" si="0"/>
        <v>76932</v>
      </c>
      <c r="X30" s="62">
        <f t="shared" si="0"/>
        <v>96524</v>
      </c>
      <c r="Y30" s="62">
        <f t="shared" si="0"/>
        <v>94228</v>
      </c>
      <c r="Z30" s="62">
        <f t="shared" si="0"/>
        <v>74032</v>
      </c>
      <c r="AA30" s="62">
        <f t="shared" si="0"/>
        <v>102922</v>
      </c>
      <c r="AB30" s="62">
        <f t="shared" si="0"/>
        <v>94270</v>
      </c>
      <c r="AC30" s="62">
        <f t="shared" si="0"/>
        <v>76937</v>
      </c>
      <c r="AD30" s="62">
        <f t="shared" si="0"/>
        <v>77222</v>
      </c>
      <c r="AE30" s="61">
        <f t="shared" si="0"/>
        <v>96582</v>
      </c>
      <c r="AF30" s="61">
        <f t="shared" si="0"/>
        <v>94315</v>
      </c>
    </row>
    <row r="32" spans="1:32" x14ac:dyDescent="0.25">
      <c r="A32" s="111" t="s">
        <v>510</v>
      </c>
      <c r="B32" s="171" t="s">
        <v>569</v>
      </c>
      <c r="C32" s="171" t="s">
        <v>570</v>
      </c>
      <c r="D32" s="171" t="s">
        <v>571</v>
      </c>
      <c r="E32" s="171" t="s">
        <v>572</v>
      </c>
      <c r="F32" s="171" t="s">
        <v>573</v>
      </c>
      <c r="G32" s="171" t="s">
        <v>574</v>
      </c>
      <c r="H32" s="171" t="s">
        <v>575</v>
      </c>
      <c r="I32" s="171" t="s">
        <v>576</v>
      </c>
      <c r="J32" s="171" t="s">
        <v>577</v>
      </c>
      <c r="K32" s="171" t="s">
        <v>578</v>
      </c>
      <c r="L32" s="171" t="s">
        <v>579</v>
      </c>
      <c r="M32" s="171" t="s">
        <v>580</v>
      </c>
      <c r="N32" s="171" t="s">
        <v>581</v>
      </c>
      <c r="O32" s="171" t="s">
        <v>582</v>
      </c>
      <c r="P32" s="171" t="s">
        <v>583</v>
      </c>
      <c r="Q32" s="171" t="s">
        <v>584</v>
      </c>
      <c r="R32" s="171" t="s">
        <v>585</v>
      </c>
      <c r="S32" s="171" t="s">
        <v>586</v>
      </c>
      <c r="T32" s="171" t="s">
        <v>587</v>
      </c>
      <c r="U32" s="171" t="s">
        <v>588</v>
      </c>
      <c r="V32" s="171" t="s">
        <v>589</v>
      </c>
      <c r="W32" s="171" t="s">
        <v>590</v>
      </c>
      <c r="X32" s="171" t="s">
        <v>591</v>
      </c>
      <c r="Y32" s="171" t="s">
        <v>592</v>
      </c>
      <c r="Z32" s="171" t="s">
        <v>593</v>
      </c>
      <c r="AA32" s="171" t="s">
        <v>594</v>
      </c>
      <c r="AB32" s="171" t="s">
        <v>595</v>
      </c>
      <c r="AC32" s="171" t="s">
        <v>596</v>
      </c>
      <c r="AD32" s="171" t="s">
        <v>597</v>
      </c>
      <c r="AE32" s="171" t="s">
        <v>598</v>
      </c>
      <c r="AF32" s="170" t="s">
        <v>599</v>
      </c>
    </row>
    <row r="33" spans="1:32" x14ac:dyDescent="0.25">
      <c r="A33" s="171" t="s">
        <v>513</v>
      </c>
      <c r="B33" s="171" t="s">
        <v>521</v>
      </c>
      <c r="C33" s="171" t="s">
        <v>521</v>
      </c>
      <c r="D33" s="171" t="s">
        <v>521</v>
      </c>
      <c r="E33" s="171" t="s">
        <v>521</v>
      </c>
      <c r="F33" s="171" t="s">
        <v>521</v>
      </c>
      <c r="G33" s="171" t="s">
        <v>521</v>
      </c>
      <c r="H33" s="171" t="s">
        <v>521</v>
      </c>
      <c r="I33" s="171" t="s">
        <v>521</v>
      </c>
      <c r="J33" s="171" t="s">
        <v>521</v>
      </c>
      <c r="K33" s="171" t="s">
        <v>521</v>
      </c>
      <c r="L33" s="171" t="s">
        <v>521</v>
      </c>
      <c r="M33" s="171" t="s">
        <v>521</v>
      </c>
      <c r="N33" s="171" t="s">
        <v>521</v>
      </c>
      <c r="O33" s="171" t="s">
        <v>521</v>
      </c>
      <c r="P33" s="171" t="s">
        <v>521</v>
      </c>
      <c r="Q33" s="171" t="s">
        <v>521</v>
      </c>
      <c r="R33" s="171" t="s">
        <v>521</v>
      </c>
      <c r="S33" s="171" t="s">
        <v>521</v>
      </c>
      <c r="T33" s="171" t="s">
        <v>521</v>
      </c>
      <c r="U33" s="171" t="s">
        <v>521</v>
      </c>
      <c r="V33" s="171" t="s">
        <v>521</v>
      </c>
      <c r="W33" s="171" t="s">
        <v>521</v>
      </c>
      <c r="X33" s="171" t="s">
        <v>521</v>
      </c>
      <c r="Y33" s="171" t="s">
        <v>521</v>
      </c>
      <c r="Z33" s="171" t="s">
        <v>521</v>
      </c>
      <c r="AA33" s="171" t="s">
        <v>521</v>
      </c>
      <c r="AB33" s="171" t="s">
        <v>521</v>
      </c>
      <c r="AC33" s="171" t="s">
        <v>521</v>
      </c>
      <c r="AD33" s="171" t="s">
        <v>521</v>
      </c>
      <c r="AE33" s="171" t="s">
        <v>521</v>
      </c>
      <c r="AF33" s="172" t="s">
        <v>521</v>
      </c>
    </row>
    <row r="34" spans="1:32" x14ac:dyDescent="0.25">
      <c r="A34" s="86" t="s">
        <v>471</v>
      </c>
      <c r="B34">
        <v>190</v>
      </c>
      <c r="C34">
        <v>362</v>
      </c>
      <c r="D34">
        <v>584</v>
      </c>
      <c r="E34">
        <v>584</v>
      </c>
      <c r="F34">
        <v>775</v>
      </c>
      <c r="G34">
        <v>775</v>
      </c>
      <c r="H34">
        <v>413</v>
      </c>
      <c r="I34">
        <v>413</v>
      </c>
      <c r="J34">
        <v>191</v>
      </c>
      <c r="K34">
        <v>363</v>
      </c>
      <c r="L34">
        <v>191</v>
      </c>
      <c r="M34">
        <v>191</v>
      </c>
      <c r="N34">
        <v>363</v>
      </c>
      <c r="O34">
        <v>191</v>
      </c>
      <c r="P34">
        <v>191</v>
      </c>
      <c r="Q34">
        <v>191</v>
      </c>
      <c r="R34">
        <v>363</v>
      </c>
      <c r="S34">
        <v>191</v>
      </c>
      <c r="T34">
        <v>191</v>
      </c>
      <c r="U34">
        <v>363</v>
      </c>
      <c r="V34">
        <v>191</v>
      </c>
      <c r="W34">
        <v>191</v>
      </c>
      <c r="X34">
        <v>191</v>
      </c>
      <c r="Y34">
        <v>363</v>
      </c>
      <c r="Z34">
        <v>191</v>
      </c>
      <c r="AA34">
        <v>191</v>
      </c>
      <c r="AB34">
        <v>363</v>
      </c>
      <c r="AC34">
        <v>191</v>
      </c>
      <c r="AD34">
        <v>191</v>
      </c>
      <c r="AE34">
        <v>191</v>
      </c>
      <c r="AF34" s="169">
        <v>363</v>
      </c>
    </row>
    <row r="35" spans="1:32" x14ac:dyDescent="0.25">
      <c r="A35" s="86" t="s">
        <v>472</v>
      </c>
      <c r="B35">
        <v>190</v>
      </c>
      <c r="C35">
        <v>190</v>
      </c>
      <c r="D35">
        <v>190</v>
      </c>
      <c r="E35">
        <v>190</v>
      </c>
      <c r="F35">
        <v>0</v>
      </c>
      <c r="G35">
        <v>190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 s="169">
        <v>0</v>
      </c>
    </row>
    <row r="36" spans="1:32" x14ac:dyDescent="0.25">
      <c r="A36" s="86" t="s">
        <v>473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 s="169">
        <v>0</v>
      </c>
    </row>
    <row r="37" spans="1:32" x14ac:dyDescent="0.25">
      <c r="A37" s="86" t="s">
        <v>474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 s="169">
        <v>0</v>
      </c>
    </row>
    <row r="38" spans="1:32" x14ac:dyDescent="0.25">
      <c r="A38" s="86" t="s">
        <v>475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 s="169">
        <v>0</v>
      </c>
    </row>
    <row r="39" spans="1:32" x14ac:dyDescent="0.25">
      <c r="A39" s="86" t="s">
        <v>476</v>
      </c>
      <c r="B39">
        <v>366</v>
      </c>
      <c r="C39">
        <v>2063</v>
      </c>
      <c r="D39">
        <v>2131</v>
      </c>
      <c r="E39">
        <v>2605</v>
      </c>
      <c r="F39">
        <v>2063</v>
      </c>
      <c r="G39">
        <v>366</v>
      </c>
      <c r="H39">
        <v>366</v>
      </c>
      <c r="I39">
        <v>713</v>
      </c>
      <c r="J39">
        <v>541</v>
      </c>
      <c r="K39">
        <v>541</v>
      </c>
      <c r="L39">
        <v>937</v>
      </c>
      <c r="M39">
        <v>1670</v>
      </c>
      <c r="N39">
        <v>541</v>
      </c>
      <c r="O39">
        <v>365</v>
      </c>
      <c r="P39">
        <v>365</v>
      </c>
      <c r="Q39">
        <v>1670</v>
      </c>
      <c r="R39">
        <v>1670</v>
      </c>
      <c r="S39">
        <v>937</v>
      </c>
      <c r="T39">
        <v>541</v>
      </c>
      <c r="U39">
        <v>1670</v>
      </c>
      <c r="V39">
        <v>365</v>
      </c>
      <c r="W39">
        <v>365</v>
      </c>
      <c r="X39">
        <v>541</v>
      </c>
      <c r="Y39">
        <v>541</v>
      </c>
      <c r="Z39">
        <v>937</v>
      </c>
      <c r="AA39">
        <v>1670</v>
      </c>
      <c r="AB39">
        <v>541</v>
      </c>
      <c r="AC39">
        <v>365</v>
      </c>
      <c r="AD39">
        <v>365</v>
      </c>
      <c r="AE39">
        <v>541</v>
      </c>
      <c r="AF39" s="169">
        <v>541</v>
      </c>
    </row>
    <row r="40" spans="1:32" x14ac:dyDescent="0.25">
      <c r="A40" s="86" t="s">
        <v>477</v>
      </c>
      <c r="B40">
        <v>2356</v>
      </c>
      <c r="C40">
        <v>5091</v>
      </c>
      <c r="D40">
        <v>5627</v>
      </c>
      <c r="E40">
        <v>4445</v>
      </c>
      <c r="F40">
        <v>5091</v>
      </c>
      <c r="G40">
        <v>5107</v>
      </c>
      <c r="H40">
        <v>2516</v>
      </c>
      <c r="I40">
        <v>2630</v>
      </c>
      <c r="J40">
        <v>4267</v>
      </c>
      <c r="K40">
        <v>3795</v>
      </c>
      <c r="L40">
        <v>2884</v>
      </c>
      <c r="M40">
        <v>5533</v>
      </c>
      <c r="N40">
        <v>3948</v>
      </c>
      <c r="O40">
        <v>2992</v>
      </c>
      <c r="P40">
        <v>2820</v>
      </c>
      <c r="Q40">
        <v>5361</v>
      </c>
      <c r="R40">
        <v>4889</v>
      </c>
      <c r="S40">
        <v>2881</v>
      </c>
      <c r="T40">
        <v>4293</v>
      </c>
      <c r="U40">
        <v>5045</v>
      </c>
      <c r="V40">
        <v>2992</v>
      </c>
      <c r="W40">
        <v>2820</v>
      </c>
      <c r="X40">
        <v>4264</v>
      </c>
      <c r="Y40">
        <v>3792</v>
      </c>
      <c r="Z40">
        <v>2881</v>
      </c>
      <c r="AA40">
        <v>5533</v>
      </c>
      <c r="AB40">
        <v>3948</v>
      </c>
      <c r="AC40">
        <v>2992</v>
      </c>
      <c r="AD40">
        <v>2820</v>
      </c>
      <c r="AE40">
        <v>4264</v>
      </c>
      <c r="AF40" s="169">
        <v>3792</v>
      </c>
    </row>
    <row r="41" spans="1:32" x14ac:dyDescent="0.25">
      <c r="A41" s="86" t="s">
        <v>478</v>
      </c>
      <c r="B41">
        <v>3092</v>
      </c>
      <c r="C41">
        <v>3473</v>
      </c>
      <c r="D41">
        <v>3836</v>
      </c>
      <c r="E41">
        <v>4147</v>
      </c>
      <c r="F41">
        <v>3473</v>
      </c>
      <c r="G41">
        <v>3238</v>
      </c>
      <c r="H41">
        <v>3829</v>
      </c>
      <c r="I41">
        <v>3973</v>
      </c>
      <c r="J41">
        <v>4353</v>
      </c>
      <c r="K41">
        <v>5017</v>
      </c>
      <c r="L41">
        <v>3012</v>
      </c>
      <c r="M41">
        <v>3795</v>
      </c>
      <c r="N41">
        <v>4388</v>
      </c>
      <c r="O41">
        <v>3040</v>
      </c>
      <c r="P41">
        <v>3040</v>
      </c>
      <c r="Q41">
        <v>3815</v>
      </c>
      <c r="R41">
        <v>4303</v>
      </c>
      <c r="S41">
        <v>2549</v>
      </c>
      <c r="T41">
        <v>3080</v>
      </c>
      <c r="U41">
        <v>3991</v>
      </c>
      <c r="V41">
        <v>3040</v>
      </c>
      <c r="W41">
        <v>3072</v>
      </c>
      <c r="X41">
        <v>4212</v>
      </c>
      <c r="Y41">
        <v>4700</v>
      </c>
      <c r="Z41">
        <v>2692</v>
      </c>
      <c r="AA41">
        <v>3795</v>
      </c>
      <c r="AB41">
        <v>4388</v>
      </c>
      <c r="AC41">
        <v>3040</v>
      </c>
      <c r="AD41">
        <v>3040</v>
      </c>
      <c r="AE41">
        <v>4212</v>
      </c>
      <c r="AF41" s="169">
        <v>4700</v>
      </c>
    </row>
    <row r="42" spans="1:32" x14ac:dyDescent="0.25">
      <c r="A42" s="86" t="s">
        <v>479</v>
      </c>
      <c r="B42">
        <v>4581</v>
      </c>
      <c r="C42">
        <v>5330</v>
      </c>
      <c r="D42">
        <v>5648</v>
      </c>
      <c r="E42">
        <v>5582</v>
      </c>
      <c r="F42">
        <v>5020</v>
      </c>
      <c r="G42">
        <v>5781</v>
      </c>
      <c r="H42">
        <v>4959</v>
      </c>
      <c r="I42">
        <v>4934</v>
      </c>
      <c r="J42">
        <v>4914</v>
      </c>
      <c r="K42">
        <v>5419</v>
      </c>
      <c r="L42">
        <v>5269</v>
      </c>
      <c r="M42">
        <v>4656</v>
      </c>
      <c r="N42">
        <v>4914</v>
      </c>
      <c r="O42">
        <v>4230</v>
      </c>
      <c r="P42">
        <v>4230</v>
      </c>
      <c r="Q42">
        <v>4803</v>
      </c>
      <c r="R42">
        <v>4803</v>
      </c>
      <c r="S42">
        <v>4995</v>
      </c>
      <c r="T42">
        <v>4624</v>
      </c>
      <c r="U42">
        <v>4803</v>
      </c>
      <c r="V42">
        <v>4230</v>
      </c>
      <c r="W42">
        <v>3944</v>
      </c>
      <c r="X42">
        <v>4914</v>
      </c>
      <c r="Y42">
        <v>4914</v>
      </c>
      <c r="Z42">
        <v>4963</v>
      </c>
      <c r="AA42">
        <v>4656</v>
      </c>
      <c r="AB42">
        <v>4914</v>
      </c>
      <c r="AC42">
        <v>4230</v>
      </c>
      <c r="AD42">
        <v>4230</v>
      </c>
      <c r="AE42">
        <v>4914</v>
      </c>
      <c r="AF42" s="169">
        <v>4914</v>
      </c>
    </row>
    <row r="43" spans="1:32" x14ac:dyDescent="0.25">
      <c r="A43" s="86" t="s">
        <v>480</v>
      </c>
      <c r="B43">
        <v>5050</v>
      </c>
      <c r="C43">
        <v>5120</v>
      </c>
      <c r="D43">
        <v>5043</v>
      </c>
      <c r="E43">
        <v>3620</v>
      </c>
      <c r="F43">
        <v>5296</v>
      </c>
      <c r="G43">
        <v>5271</v>
      </c>
      <c r="H43">
        <v>4338</v>
      </c>
      <c r="I43">
        <v>4020</v>
      </c>
      <c r="J43">
        <v>4968</v>
      </c>
      <c r="K43">
        <v>4792</v>
      </c>
      <c r="L43">
        <v>2685</v>
      </c>
      <c r="M43">
        <v>4930</v>
      </c>
      <c r="N43">
        <v>4528</v>
      </c>
      <c r="O43">
        <v>4196</v>
      </c>
      <c r="P43">
        <v>4196</v>
      </c>
      <c r="Q43">
        <v>4704</v>
      </c>
      <c r="R43">
        <v>4887</v>
      </c>
      <c r="S43">
        <v>2845</v>
      </c>
      <c r="T43">
        <v>4548</v>
      </c>
      <c r="U43">
        <v>4878</v>
      </c>
      <c r="V43">
        <v>4201</v>
      </c>
      <c r="W43">
        <v>4196</v>
      </c>
      <c r="X43">
        <v>4354</v>
      </c>
      <c r="Y43">
        <v>4717</v>
      </c>
      <c r="Z43">
        <v>2845</v>
      </c>
      <c r="AA43">
        <v>4930</v>
      </c>
      <c r="AB43">
        <v>4708</v>
      </c>
      <c r="AC43">
        <v>4196</v>
      </c>
      <c r="AD43">
        <v>4196</v>
      </c>
      <c r="AE43">
        <v>4372</v>
      </c>
      <c r="AF43" s="169">
        <v>4717</v>
      </c>
    </row>
    <row r="44" spans="1:32" x14ac:dyDescent="0.25">
      <c r="A44" s="86" t="s">
        <v>481</v>
      </c>
      <c r="B44">
        <v>3909</v>
      </c>
      <c r="C44">
        <v>3321</v>
      </c>
      <c r="D44">
        <v>3574</v>
      </c>
      <c r="E44">
        <v>2319</v>
      </c>
      <c r="F44">
        <v>3014</v>
      </c>
      <c r="G44">
        <v>4579</v>
      </c>
      <c r="H44">
        <v>3732</v>
      </c>
      <c r="I44">
        <v>4259</v>
      </c>
      <c r="J44">
        <v>4191</v>
      </c>
      <c r="K44">
        <v>4211</v>
      </c>
      <c r="L44">
        <v>5730</v>
      </c>
      <c r="M44">
        <v>4389</v>
      </c>
      <c r="N44">
        <v>4020</v>
      </c>
      <c r="O44">
        <v>4020</v>
      </c>
      <c r="P44">
        <v>4167</v>
      </c>
      <c r="Q44">
        <v>4398</v>
      </c>
      <c r="R44">
        <v>4242</v>
      </c>
      <c r="S44">
        <v>5379</v>
      </c>
      <c r="T44">
        <v>4167</v>
      </c>
      <c r="U44">
        <v>4242</v>
      </c>
      <c r="V44">
        <v>4068</v>
      </c>
      <c r="W44">
        <v>4215</v>
      </c>
      <c r="X44">
        <v>4224</v>
      </c>
      <c r="Y44">
        <v>4068</v>
      </c>
      <c r="Z44">
        <v>5427</v>
      </c>
      <c r="AA44">
        <v>4437</v>
      </c>
      <c r="AB44">
        <v>4068</v>
      </c>
      <c r="AC44">
        <v>4068</v>
      </c>
      <c r="AD44">
        <v>4215</v>
      </c>
      <c r="AE44">
        <v>4224</v>
      </c>
      <c r="AF44" s="169">
        <v>4068</v>
      </c>
    </row>
    <row r="45" spans="1:32" x14ac:dyDescent="0.25">
      <c r="A45" s="86" t="s">
        <v>482</v>
      </c>
      <c r="B45">
        <v>3911</v>
      </c>
      <c r="C45">
        <v>3675</v>
      </c>
      <c r="D45">
        <v>3915</v>
      </c>
      <c r="E45">
        <v>2569</v>
      </c>
      <c r="F45">
        <v>4162</v>
      </c>
      <c r="G45">
        <v>3517</v>
      </c>
      <c r="H45">
        <v>4427</v>
      </c>
      <c r="I45">
        <v>4665</v>
      </c>
      <c r="J45">
        <v>5389</v>
      </c>
      <c r="K45">
        <v>5888</v>
      </c>
      <c r="L45">
        <v>4501</v>
      </c>
      <c r="M45">
        <v>4572</v>
      </c>
      <c r="N45">
        <v>4915</v>
      </c>
      <c r="O45">
        <v>4924</v>
      </c>
      <c r="P45">
        <v>4933</v>
      </c>
      <c r="Q45">
        <v>4416</v>
      </c>
      <c r="R45">
        <v>4565</v>
      </c>
      <c r="S45">
        <v>4228</v>
      </c>
      <c r="T45">
        <v>4916</v>
      </c>
      <c r="U45">
        <v>4565</v>
      </c>
      <c r="V45">
        <v>5118</v>
      </c>
      <c r="W45">
        <v>5127</v>
      </c>
      <c r="X45">
        <v>4766</v>
      </c>
      <c r="Y45">
        <v>4915</v>
      </c>
      <c r="Z45">
        <v>4228</v>
      </c>
      <c r="AA45">
        <v>4572</v>
      </c>
      <c r="AB45">
        <v>4915</v>
      </c>
      <c r="AC45">
        <v>5118</v>
      </c>
      <c r="AD45">
        <v>5127</v>
      </c>
      <c r="AE45">
        <v>4766</v>
      </c>
      <c r="AF45" s="169">
        <v>4915</v>
      </c>
    </row>
    <row r="46" spans="1:32" x14ac:dyDescent="0.25">
      <c r="A46" s="86" t="s">
        <v>483</v>
      </c>
      <c r="B46">
        <v>4900</v>
      </c>
      <c r="C46">
        <v>5317</v>
      </c>
      <c r="D46">
        <v>4346</v>
      </c>
      <c r="E46">
        <v>2938</v>
      </c>
      <c r="F46">
        <v>5123</v>
      </c>
      <c r="G46">
        <v>5879</v>
      </c>
      <c r="H46">
        <v>4237</v>
      </c>
      <c r="I46">
        <v>4237</v>
      </c>
      <c r="J46">
        <v>5023</v>
      </c>
      <c r="K46">
        <v>4677</v>
      </c>
      <c r="L46">
        <v>5045</v>
      </c>
      <c r="M46">
        <v>4926</v>
      </c>
      <c r="N46">
        <v>4594</v>
      </c>
      <c r="O46">
        <v>4369</v>
      </c>
      <c r="P46">
        <v>4369</v>
      </c>
      <c r="Q46">
        <v>5058</v>
      </c>
      <c r="R46">
        <v>4620</v>
      </c>
      <c r="S46">
        <v>4719</v>
      </c>
      <c r="T46">
        <v>4803</v>
      </c>
      <c r="U46">
        <v>4629</v>
      </c>
      <c r="V46">
        <v>4170</v>
      </c>
      <c r="W46">
        <v>4207</v>
      </c>
      <c r="X46">
        <v>4979</v>
      </c>
      <c r="Y46">
        <v>4361</v>
      </c>
      <c r="Z46">
        <v>4719</v>
      </c>
      <c r="AA46">
        <v>4882</v>
      </c>
      <c r="AB46">
        <v>4370</v>
      </c>
      <c r="AC46">
        <v>4175</v>
      </c>
      <c r="AD46">
        <v>4175</v>
      </c>
      <c r="AE46">
        <v>5003</v>
      </c>
      <c r="AF46" s="169">
        <v>4361</v>
      </c>
    </row>
    <row r="47" spans="1:32" x14ac:dyDescent="0.25">
      <c r="A47" s="86" t="s">
        <v>484</v>
      </c>
      <c r="B47">
        <v>2870</v>
      </c>
      <c r="C47">
        <v>4312</v>
      </c>
      <c r="D47">
        <v>3854</v>
      </c>
      <c r="E47">
        <v>3062</v>
      </c>
      <c r="F47">
        <v>5300</v>
      </c>
      <c r="G47">
        <v>3877</v>
      </c>
      <c r="H47">
        <v>4155</v>
      </c>
      <c r="I47">
        <v>4155</v>
      </c>
      <c r="J47">
        <v>5760</v>
      </c>
      <c r="K47">
        <v>5958</v>
      </c>
      <c r="L47">
        <v>3421</v>
      </c>
      <c r="M47">
        <v>4010</v>
      </c>
      <c r="N47">
        <v>5186</v>
      </c>
      <c r="O47">
        <v>3706</v>
      </c>
      <c r="P47">
        <v>3530</v>
      </c>
      <c r="Q47">
        <v>3737</v>
      </c>
      <c r="R47">
        <v>3869</v>
      </c>
      <c r="S47">
        <v>2482</v>
      </c>
      <c r="T47">
        <v>4866</v>
      </c>
      <c r="U47">
        <v>4025</v>
      </c>
      <c r="V47">
        <v>3674</v>
      </c>
      <c r="W47">
        <v>3530</v>
      </c>
      <c r="X47">
        <v>4898</v>
      </c>
      <c r="Y47">
        <v>5030</v>
      </c>
      <c r="Z47">
        <v>2482</v>
      </c>
      <c r="AA47">
        <v>3737</v>
      </c>
      <c r="AB47">
        <v>5186</v>
      </c>
      <c r="AC47">
        <v>3706</v>
      </c>
      <c r="AD47">
        <v>3530</v>
      </c>
      <c r="AE47">
        <v>4898</v>
      </c>
      <c r="AF47" s="169">
        <v>5030</v>
      </c>
    </row>
    <row r="48" spans="1:32" x14ac:dyDescent="0.25">
      <c r="A48" s="86" t="s">
        <v>485</v>
      </c>
      <c r="B48">
        <v>2730</v>
      </c>
      <c r="C48">
        <v>2989</v>
      </c>
      <c r="D48">
        <v>4551</v>
      </c>
      <c r="E48">
        <v>2658</v>
      </c>
      <c r="F48">
        <v>3392</v>
      </c>
      <c r="G48">
        <v>4067</v>
      </c>
      <c r="H48">
        <v>3467</v>
      </c>
      <c r="I48">
        <v>3467</v>
      </c>
      <c r="J48">
        <v>4666</v>
      </c>
      <c r="K48">
        <v>4273</v>
      </c>
      <c r="L48">
        <v>3741</v>
      </c>
      <c r="M48">
        <v>5113</v>
      </c>
      <c r="N48">
        <v>4171</v>
      </c>
      <c r="O48">
        <v>4171</v>
      </c>
      <c r="P48">
        <v>4171</v>
      </c>
      <c r="Q48">
        <v>4937</v>
      </c>
      <c r="R48">
        <v>4442</v>
      </c>
      <c r="S48">
        <v>3534</v>
      </c>
      <c r="T48">
        <v>4477</v>
      </c>
      <c r="U48">
        <v>4442</v>
      </c>
      <c r="V48">
        <v>4171</v>
      </c>
      <c r="W48">
        <v>4171</v>
      </c>
      <c r="X48">
        <v>4666</v>
      </c>
      <c r="Y48">
        <v>4171</v>
      </c>
      <c r="Z48">
        <v>3741</v>
      </c>
      <c r="AA48">
        <v>5113</v>
      </c>
      <c r="AB48">
        <v>4171</v>
      </c>
      <c r="AC48">
        <v>4171</v>
      </c>
      <c r="AD48">
        <v>4171</v>
      </c>
      <c r="AE48">
        <v>4666</v>
      </c>
      <c r="AF48" s="169">
        <v>4171</v>
      </c>
    </row>
    <row r="49" spans="1:32" x14ac:dyDescent="0.25">
      <c r="A49" s="86" t="s">
        <v>486</v>
      </c>
      <c r="B49">
        <v>3481</v>
      </c>
      <c r="C49">
        <v>3644</v>
      </c>
      <c r="D49">
        <v>4506</v>
      </c>
      <c r="E49">
        <v>3147</v>
      </c>
      <c r="F49">
        <v>4155</v>
      </c>
      <c r="G49">
        <v>4746</v>
      </c>
      <c r="H49">
        <v>2920</v>
      </c>
      <c r="I49">
        <v>2929</v>
      </c>
      <c r="J49">
        <v>3489</v>
      </c>
      <c r="K49">
        <v>4158</v>
      </c>
      <c r="L49">
        <v>3337</v>
      </c>
      <c r="M49">
        <v>3993</v>
      </c>
      <c r="N49">
        <v>3741</v>
      </c>
      <c r="O49">
        <v>2867</v>
      </c>
      <c r="P49">
        <v>2876</v>
      </c>
      <c r="Q49">
        <v>4063</v>
      </c>
      <c r="R49">
        <v>4409</v>
      </c>
      <c r="S49">
        <v>3191</v>
      </c>
      <c r="T49">
        <v>3497</v>
      </c>
      <c r="U49">
        <v>4409</v>
      </c>
      <c r="V49">
        <v>2937</v>
      </c>
      <c r="W49">
        <v>2946</v>
      </c>
      <c r="X49">
        <v>3395</v>
      </c>
      <c r="Y49">
        <v>3741</v>
      </c>
      <c r="Z49">
        <v>3261</v>
      </c>
      <c r="AA49">
        <v>4063</v>
      </c>
      <c r="AB49">
        <v>3741</v>
      </c>
      <c r="AC49">
        <v>2937</v>
      </c>
      <c r="AD49">
        <v>2946</v>
      </c>
      <c r="AE49">
        <v>3395</v>
      </c>
      <c r="AF49" s="169">
        <v>3741</v>
      </c>
    </row>
    <row r="50" spans="1:32" x14ac:dyDescent="0.25">
      <c r="A50" s="86" t="s">
        <v>487</v>
      </c>
      <c r="B50">
        <v>4306</v>
      </c>
      <c r="C50">
        <v>4009</v>
      </c>
      <c r="D50">
        <v>3767</v>
      </c>
      <c r="E50">
        <v>3603</v>
      </c>
      <c r="F50">
        <v>4588</v>
      </c>
      <c r="G50">
        <v>5164</v>
      </c>
      <c r="H50">
        <v>3109</v>
      </c>
      <c r="I50">
        <v>2933</v>
      </c>
      <c r="J50">
        <v>3551</v>
      </c>
      <c r="K50">
        <v>3283</v>
      </c>
      <c r="L50">
        <v>2707</v>
      </c>
      <c r="M50">
        <v>3855</v>
      </c>
      <c r="N50">
        <v>2816</v>
      </c>
      <c r="O50">
        <v>2308</v>
      </c>
      <c r="P50">
        <v>2308</v>
      </c>
      <c r="Q50">
        <v>3582</v>
      </c>
      <c r="R50">
        <v>2946</v>
      </c>
      <c r="S50">
        <v>1941</v>
      </c>
      <c r="T50">
        <v>3185</v>
      </c>
      <c r="U50">
        <v>3070</v>
      </c>
      <c r="V50">
        <v>2308</v>
      </c>
      <c r="W50">
        <v>2340</v>
      </c>
      <c r="X50">
        <v>3266</v>
      </c>
      <c r="Y50">
        <v>2660</v>
      </c>
      <c r="Z50">
        <v>2434</v>
      </c>
      <c r="AA50">
        <v>3552</v>
      </c>
      <c r="AB50">
        <v>2816</v>
      </c>
      <c r="AC50">
        <v>2308</v>
      </c>
      <c r="AD50">
        <v>2308</v>
      </c>
      <c r="AE50">
        <v>3288</v>
      </c>
      <c r="AF50" s="169">
        <v>2660</v>
      </c>
    </row>
    <row r="51" spans="1:32" x14ac:dyDescent="0.25">
      <c r="A51" s="86" t="s">
        <v>488</v>
      </c>
      <c r="B51">
        <v>2886</v>
      </c>
      <c r="C51">
        <v>3715</v>
      </c>
      <c r="D51">
        <v>3728</v>
      </c>
      <c r="E51">
        <v>3868</v>
      </c>
      <c r="F51">
        <v>4196</v>
      </c>
      <c r="G51">
        <v>3031</v>
      </c>
      <c r="H51">
        <v>3260</v>
      </c>
      <c r="I51">
        <v>3887</v>
      </c>
      <c r="J51">
        <v>3925</v>
      </c>
      <c r="K51">
        <v>3913</v>
      </c>
      <c r="L51">
        <v>3150</v>
      </c>
      <c r="M51">
        <v>4681</v>
      </c>
      <c r="N51">
        <v>3439</v>
      </c>
      <c r="O51">
        <v>3612</v>
      </c>
      <c r="P51">
        <v>3436</v>
      </c>
      <c r="Q51">
        <v>4672</v>
      </c>
      <c r="R51">
        <v>4342</v>
      </c>
      <c r="S51">
        <v>2978</v>
      </c>
      <c r="T51">
        <v>4077</v>
      </c>
      <c r="U51">
        <v>4218</v>
      </c>
      <c r="V51">
        <v>3612</v>
      </c>
      <c r="W51">
        <v>3436</v>
      </c>
      <c r="X51">
        <v>3925</v>
      </c>
      <c r="Y51">
        <v>3595</v>
      </c>
      <c r="Z51">
        <v>3150</v>
      </c>
      <c r="AA51">
        <v>4681</v>
      </c>
      <c r="AB51">
        <v>3439</v>
      </c>
      <c r="AC51">
        <v>3612</v>
      </c>
      <c r="AD51">
        <v>3436</v>
      </c>
      <c r="AE51">
        <v>3925</v>
      </c>
      <c r="AF51" s="169">
        <v>3595</v>
      </c>
    </row>
    <row r="52" spans="1:32" x14ac:dyDescent="0.25">
      <c r="A52" s="86" t="s">
        <v>489</v>
      </c>
      <c r="B52">
        <v>4711</v>
      </c>
      <c r="C52">
        <v>3950</v>
      </c>
      <c r="D52">
        <v>3737</v>
      </c>
      <c r="E52">
        <v>3039</v>
      </c>
      <c r="F52">
        <v>4071</v>
      </c>
      <c r="G52">
        <v>5303</v>
      </c>
      <c r="H52">
        <v>3641</v>
      </c>
      <c r="I52">
        <v>3632</v>
      </c>
      <c r="J52">
        <v>4129</v>
      </c>
      <c r="K52">
        <v>4270</v>
      </c>
      <c r="L52">
        <v>2515</v>
      </c>
      <c r="M52">
        <v>3992</v>
      </c>
      <c r="N52">
        <v>4086</v>
      </c>
      <c r="O52">
        <v>3236</v>
      </c>
      <c r="P52">
        <v>3227</v>
      </c>
      <c r="Q52">
        <v>4001</v>
      </c>
      <c r="R52">
        <v>3967</v>
      </c>
      <c r="S52">
        <v>2324</v>
      </c>
      <c r="T52">
        <v>3579</v>
      </c>
      <c r="U52">
        <v>3958</v>
      </c>
      <c r="V52">
        <v>3236</v>
      </c>
      <c r="W52">
        <v>3227</v>
      </c>
      <c r="X52">
        <v>4129</v>
      </c>
      <c r="Y52">
        <v>4095</v>
      </c>
      <c r="Z52">
        <v>2324</v>
      </c>
      <c r="AA52">
        <v>3817</v>
      </c>
      <c r="AB52">
        <v>4086</v>
      </c>
      <c r="AC52">
        <v>3236</v>
      </c>
      <c r="AD52">
        <v>3227</v>
      </c>
      <c r="AE52">
        <v>4129</v>
      </c>
      <c r="AF52" s="169">
        <v>4095</v>
      </c>
    </row>
    <row r="53" spans="1:32" x14ac:dyDescent="0.25">
      <c r="A53" s="86" t="s">
        <v>490</v>
      </c>
      <c r="B53">
        <v>1597</v>
      </c>
      <c r="C53">
        <v>3928</v>
      </c>
      <c r="D53">
        <v>3277</v>
      </c>
      <c r="E53">
        <v>2127</v>
      </c>
      <c r="F53">
        <v>3988</v>
      </c>
      <c r="G53">
        <v>2076</v>
      </c>
      <c r="H53">
        <v>2010</v>
      </c>
      <c r="I53">
        <v>1781</v>
      </c>
      <c r="J53">
        <v>2596</v>
      </c>
      <c r="K53">
        <v>2268</v>
      </c>
      <c r="L53">
        <v>1988</v>
      </c>
      <c r="M53">
        <v>2818</v>
      </c>
      <c r="N53">
        <v>2268</v>
      </c>
      <c r="O53">
        <v>1781</v>
      </c>
      <c r="P53">
        <v>1957</v>
      </c>
      <c r="Q53">
        <v>2818</v>
      </c>
      <c r="R53">
        <v>2490</v>
      </c>
      <c r="S53">
        <v>1845</v>
      </c>
      <c r="T53">
        <v>2140</v>
      </c>
      <c r="U53">
        <v>2511</v>
      </c>
      <c r="V53">
        <v>1781</v>
      </c>
      <c r="W53">
        <v>1957</v>
      </c>
      <c r="X53">
        <v>2617</v>
      </c>
      <c r="Y53">
        <v>2268</v>
      </c>
      <c r="Z53">
        <v>1988</v>
      </c>
      <c r="AA53">
        <v>2839</v>
      </c>
      <c r="AB53">
        <v>2289</v>
      </c>
      <c r="AC53">
        <v>1781</v>
      </c>
      <c r="AD53">
        <v>1957</v>
      </c>
      <c r="AE53">
        <v>2617</v>
      </c>
      <c r="AF53" s="169">
        <v>2289</v>
      </c>
    </row>
    <row r="54" spans="1:32" x14ac:dyDescent="0.25">
      <c r="A54" s="86" t="s">
        <v>491</v>
      </c>
      <c r="B54">
        <v>2434</v>
      </c>
      <c r="C54">
        <v>3259</v>
      </c>
      <c r="D54">
        <v>2739</v>
      </c>
      <c r="E54">
        <v>2325</v>
      </c>
      <c r="F54">
        <v>3402</v>
      </c>
      <c r="G54">
        <v>2969</v>
      </c>
      <c r="H54">
        <v>2425</v>
      </c>
      <c r="I54">
        <v>2249</v>
      </c>
      <c r="J54">
        <v>2750</v>
      </c>
      <c r="K54">
        <v>2407</v>
      </c>
      <c r="L54">
        <v>565</v>
      </c>
      <c r="M54">
        <v>3115</v>
      </c>
      <c r="N54">
        <v>2757</v>
      </c>
      <c r="O54">
        <v>2601</v>
      </c>
      <c r="P54">
        <v>2601</v>
      </c>
      <c r="Q54">
        <v>3115</v>
      </c>
      <c r="R54">
        <v>3122</v>
      </c>
      <c r="S54">
        <v>422</v>
      </c>
      <c r="T54">
        <v>2750</v>
      </c>
      <c r="U54">
        <v>3122</v>
      </c>
      <c r="V54">
        <v>2601</v>
      </c>
      <c r="W54">
        <v>2601</v>
      </c>
      <c r="X54">
        <v>2750</v>
      </c>
      <c r="Y54">
        <v>2757</v>
      </c>
      <c r="Z54">
        <v>565</v>
      </c>
      <c r="AA54">
        <v>3115</v>
      </c>
      <c r="AB54">
        <v>2757</v>
      </c>
      <c r="AC54">
        <v>2601</v>
      </c>
      <c r="AD54">
        <v>2601</v>
      </c>
      <c r="AE54">
        <v>2750</v>
      </c>
      <c r="AF54" s="169">
        <v>2757</v>
      </c>
    </row>
    <row r="55" spans="1:32" x14ac:dyDescent="0.25">
      <c r="A55" s="86" t="s">
        <v>492</v>
      </c>
      <c r="B55">
        <v>880</v>
      </c>
      <c r="C55">
        <v>3108</v>
      </c>
      <c r="D55">
        <v>3283</v>
      </c>
      <c r="E55">
        <v>4444</v>
      </c>
      <c r="F55">
        <v>3108</v>
      </c>
      <c r="G55">
        <v>1232</v>
      </c>
      <c r="H55">
        <v>1056</v>
      </c>
      <c r="I55">
        <v>528</v>
      </c>
      <c r="J55">
        <v>704</v>
      </c>
      <c r="K55">
        <v>704</v>
      </c>
      <c r="L55">
        <v>704</v>
      </c>
      <c r="M55">
        <v>2755</v>
      </c>
      <c r="N55">
        <v>704</v>
      </c>
      <c r="O55">
        <v>704</v>
      </c>
      <c r="P55">
        <v>704</v>
      </c>
      <c r="Q55">
        <v>2755</v>
      </c>
      <c r="R55">
        <v>2755</v>
      </c>
      <c r="S55">
        <v>704</v>
      </c>
      <c r="T55">
        <v>704</v>
      </c>
      <c r="U55">
        <v>2755</v>
      </c>
      <c r="V55">
        <v>704</v>
      </c>
      <c r="W55">
        <v>704</v>
      </c>
      <c r="X55">
        <v>704</v>
      </c>
      <c r="Y55">
        <v>704</v>
      </c>
      <c r="Z55">
        <v>704</v>
      </c>
      <c r="AA55">
        <v>2755</v>
      </c>
      <c r="AB55">
        <v>704</v>
      </c>
      <c r="AC55">
        <v>704</v>
      </c>
      <c r="AD55">
        <v>704</v>
      </c>
      <c r="AE55">
        <v>704</v>
      </c>
      <c r="AF55" s="169">
        <v>704</v>
      </c>
    </row>
    <row r="56" spans="1:32" x14ac:dyDescent="0.25">
      <c r="A56" s="86" t="s">
        <v>493</v>
      </c>
      <c r="B56">
        <v>1350</v>
      </c>
      <c r="C56">
        <v>2370</v>
      </c>
      <c r="D56">
        <v>2537</v>
      </c>
      <c r="E56">
        <v>1909</v>
      </c>
      <c r="F56">
        <v>2498</v>
      </c>
      <c r="G56">
        <v>1452</v>
      </c>
      <c r="H56">
        <v>532</v>
      </c>
      <c r="I56">
        <v>722</v>
      </c>
      <c r="J56">
        <v>1790</v>
      </c>
      <c r="K56">
        <v>1692</v>
      </c>
      <c r="L56">
        <v>737</v>
      </c>
      <c r="M56">
        <v>1688</v>
      </c>
      <c r="N56">
        <v>1498</v>
      </c>
      <c r="O56">
        <v>356</v>
      </c>
      <c r="P56">
        <v>546</v>
      </c>
      <c r="Q56">
        <v>1688</v>
      </c>
      <c r="R56">
        <v>1692</v>
      </c>
      <c r="S56">
        <v>546</v>
      </c>
      <c r="T56">
        <v>1113</v>
      </c>
      <c r="U56">
        <v>1498</v>
      </c>
      <c r="V56">
        <v>356</v>
      </c>
      <c r="W56">
        <v>546</v>
      </c>
      <c r="X56">
        <v>1688</v>
      </c>
      <c r="Y56">
        <v>1692</v>
      </c>
      <c r="Z56">
        <v>546</v>
      </c>
      <c r="AA56">
        <v>1688</v>
      </c>
      <c r="AB56">
        <v>1498</v>
      </c>
      <c r="AC56">
        <v>356</v>
      </c>
      <c r="AD56">
        <v>546</v>
      </c>
      <c r="AE56">
        <v>1688</v>
      </c>
      <c r="AF56" s="169">
        <v>1692</v>
      </c>
    </row>
    <row r="57" spans="1:32" ht="15.75" thickBot="1" x14ac:dyDescent="0.3">
      <c r="A57" s="86" t="s">
        <v>494</v>
      </c>
      <c r="B57">
        <v>1856</v>
      </c>
      <c r="C57">
        <v>2261</v>
      </c>
      <c r="D57">
        <v>2261</v>
      </c>
      <c r="E57">
        <v>2441</v>
      </c>
      <c r="F57">
        <v>2638</v>
      </c>
      <c r="G57">
        <v>2455</v>
      </c>
      <c r="H57">
        <v>2530</v>
      </c>
      <c r="I57">
        <v>1868</v>
      </c>
      <c r="J57">
        <v>2438</v>
      </c>
      <c r="K57">
        <v>2244</v>
      </c>
      <c r="L57">
        <v>2048</v>
      </c>
      <c r="M57">
        <v>2438</v>
      </c>
      <c r="N57">
        <v>2244</v>
      </c>
      <c r="O57">
        <v>1674</v>
      </c>
      <c r="P57">
        <v>1868</v>
      </c>
      <c r="Q57">
        <v>2438</v>
      </c>
      <c r="R57">
        <v>2244</v>
      </c>
      <c r="S57">
        <v>1678</v>
      </c>
      <c r="T57">
        <v>2438</v>
      </c>
      <c r="U57">
        <v>2438</v>
      </c>
      <c r="V57">
        <v>1868</v>
      </c>
      <c r="W57">
        <v>1868</v>
      </c>
      <c r="X57">
        <v>2438</v>
      </c>
      <c r="Y57">
        <v>2233</v>
      </c>
      <c r="Z57">
        <v>2040</v>
      </c>
      <c r="AA57">
        <v>2438</v>
      </c>
      <c r="AB57">
        <v>2244</v>
      </c>
      <c r="AC57">
        <v>1674</v>
      </c>
      <c r="AD57">
        <v>1868</v>
      </c>
      <c r="AE57">
        <v>2438</v>
      </c>
      <c r="AF57" s="169">
        <v>2244</v>
      </c>
    </row>
    <row r="58" spans="1:32" ht="15.75" thickBot="1" x14ac:dyDescent="0.3">
      <c r="A58" s="65" t="s">
        <v>454</v>
      </c>
      <c r="B58" s="61">
        <f>SUM(B34:B57)</f>
        <v>57646</v>
      </c>
      <c r="C58" s="62">
        <f t="shared" ref="C58:AF58" si="1">SUM(C34:C57)</f>
        <v>71487</v>
      </c>
      <c r="D58" s="62">
        <f t="shared" si="1"/>
        <v>73134</v>
      </c>
      <c r="E58" s="62">
        <f t="shared" si="1"/>
        <v>61622</v>
      </c>
      <c r="F58" s="62">
        <f t="shared" si="1"/>
        <v>75353</v>
      </c>
      <c r="G58" s="62">
        <f t="shared" si="1"/>
        <v>71075</v>
      </c>
      <c r="H58" s="62">
        <f t="shared" si="1"/>
        <v>57922</v>
      </c>
      <c r="I58" s="62">
        <f t="shared" si="1"/>
        <v>57995</v>
      </c>
      <c r="J58" s="62">
        <f t="shared" si="1"/>
        <v>69635</v>
      </c>
      <c r="K58" s="62">
        <f t="shared" si="1"/>
        <v>69873</v>
      </c>
      <c r="L58" s="62">
        <f t="shared" si="1"/>
        <v>55167</v>
      </c>
      <c r="M58" s="62">
        <f t="shared" si="1"/>
        <v>73120</v>
      </c>
      <c r="N58" s="62">
        <f t="shared" si="1"/>
        <v>65121</v>
      </c>
      <c r="O58" s="62">
        <f t="shared" si="1"/>
        <v>55343</v>
      </c>
      <c r="P58" s="62">
        <f t="shared" si="1"/>
        <v>55535</v>
      </c>
      <c r="Q58" s="62">
        <f t="shared" si="1"/>
        <v>72222</v>
      </c>
      <c r="R58" s="62">
        <f t="shared" si="1"/>
        <v>70620</v>
      </c>
      <c r="S58" s="62">
        <f t="shared" si="1"/>
        <v>50369</v>
      </c>
      <c r="T58" s="62">
        <f t="shared" si="1"/>
        <v>63989</v>
      </c>
      <c r="U58" s="62">
        <f t="shared" si="1"/>
        <v>70632</v>
      </c>
      <c r="V58" s="62">
        <f t="shared" si="1"/>
        <v>55623</v>
      </c>
      <c r="W58" s="62">
        <f t="shared" si="1"/>
        <v>55463</v>
      </c>
      <c r="X58" s="62">
        <f t="shared" si="1"/>
        <v>66921</v>
      </c>
      <c r="Y58" s="62">
        <f t="shared" si="1"/>
        <v>65317</v>
      </c>
      <c r="Z58" s="62">
        <f t="shared" si="1"/>
        <v>52118</v>
      </c>
      <c r="AA58" s="62">
        <f t="shared" si="1"/>
        <v>72464</v>
      </c>
      <c r="AB58" s="62">
        <f t="shared" si="1"/>
        <v>65146</v>
      </c>
      <c r="AC58" s="62">
        <f t="shared" si="1"/>
        <v>55461</v>
      </c>
      <c r="AD58" s="62">
        <f t="shared" si="1"/>
        <v>55653</v>
      </c>
      <c r="AE58" s="63">
        <f t="shared" si="1"/>
        <v>66985</v>
      </c>
      <c r="AF58" s="63">
        <f t="shared" si="1"/>
        <v>65349</v>
      </c>
    </row>
    <row r="59" spans="1:32" ht="15.75" thickBot="1" x14ac:dyDescent="0.3"/>
    <row r="60" spans="1:32" x14ac:dyDescent="0.25">
      <c r="A60" s="176" t="s">
        <v>511</v>
      </c>
      <c r="B60" s="177" t="s">
        <v>569</v>
      </c>
      <c r="C60" s="177" t="s">
        <v>570</v>
      </c>
      <c r="D60" s="177" t="s">
        <v>571</v>
      </c>
      <c r="E60" s="177" t="s">
        <v>572</v>
      </c>
      <c r="F60" s="177" t="s">
        <v>573</v>
      </c>
      <c r="G60" s="177" t="s">
        <v>574</v>
      </c>
      <c r="H60" s="177" t="s">
        <v>575</v>
      </c>
      <c r="I60" s="177" t="s">
        <v>576</v>
      </c>
      <c r="J60" s="177" t="s">
        <v>577</v>
      </c>
      <c r="K60" s="177" t="s">
        <v>578</v>
      </c>
      <c r="L60" s="177" t="s">
        <v>579</v>
      </c>
      <c r="M60" s="177" t="s">
        <v>580</v>
      </c>
      <c r="N60" s="177" t="s">
        <v>581</v>
      </c>
      <c r="O60" s="177" t="s">
        <v>582</v>
      </c>
      <c r="P60" s="177" t="s">
        <v>583</v>
      </c>
      <c r="Q60" s="177" t="s">
        <v>584</v>
      </c>
      <c r="R60" s="177" t="s">
        <v>585</v>
      </c>
      <c r="S60" s="177" t="s">
        <v>586</v>
      </c>
      <c r="T60" s="177" t="s">
        <v>587</v>
      </c>
      <c r="U60" s="177" t="s">
        <v>588</v>
      </c>
      <c r="V60" s="177" t="s">
        <v>589</v>
      </c>
      <c r="W60" s="177" t="s">
        <v>590</v>
      </c>
      <c r="X60" s="177" t="s">
        <v>591</v>
      </c>
      <c r="Y60" s="177" t="s">
        <v>592</v>
      </c>
      <c r="Z60" s="177" t="s">
        <v>593</v>
      </c>
      <c r="AA60" s="177" t="s">
        <v>594</v>
      </c>
      <c r="AB60" s="177" t="s">
        <v>595</v>
      </c>
      <c r="AC60" s="177" t="s">
        <v>596</v>
      </c>
      <c r="AD60" s="177" t="s">
        <v>597</v>
      </c>
      <c r="AE60" s="177" t="s">
        <v>598</v>
      </c>
      <c r="AF60" s="178" t="s">
        <v>599</v>
      </c>
    </row>
    <row r="61" spans="1:32" ht="15.75" thickBot="1" x14ac:dyDescent="0.3">
      <c r="A61" s="179" t="s">
        <v>513</v>
      </c>
      <c r="B61" s="180" t="s">
        <v>521</v>
      </c>
      <c r="C61" s="180" t="s">
        <v>521</v>
      </c>
      <c r="D61" s="180" t="s">
        <v>521</v>
      </c>
      <c r="E61" s="180" t="s">
        <v>521</v>
      </c>
      <c r="F61" s="180" t="s">
        <v>521</v>
      </c>
      <c r="G61" s="180" t="s">
        <v>521</v>
      </c>
      <c r="H61" s="180" t="s">
        <v>521</v>
      </c>
      <c r="I61" s="180" t="s">
        <v>521</v>
      </c>
      <c r="J61" s="180" t="s">
        <v>521</v>
      </c>
      <c r="K61" s="180" t="s">
        <v>521</v>
      </c>
      <c r="L61" s="180" t="s">
        <v>521</v>
      </c>
      <c r="M61" s="180" t="s">
        <v>521</v>
      </c>
      <c r="N61" s="180" t="s">
        <v>521</v>
      </c>
      <c r="O61" s="180" t="s">
        <v>521</v>
      </c>
      <c r="P61" s="180" t="s">
        <v>521</v>
      </c>
      <c r="Q61" s="180" t="s">
        <v>521</v>
      </c>
      <c r="R61" s="180" t="s">
        <v>521</v>
      </c>
      <c r="S61" s="180" t="s">
        <v>521</v>
      </c>
      <c r="T61" s="180" t="s">
        <v>521</v>
      </c>
      <c r="U61" s="180" t="s">
        <v>521</v>
      </c>
      <c r="V61" s="180" t="s">
        <v>521</v>
      </c>
      <c r="W61" s="180" t="s">
        <v>521</v>
      </c>
      <c r="X61" s="180" t="s">
        <v>521</v>
      </c>
      <c r="Y61" s="180" t="s">
        <v>521</v>
      </c>
      <c r="Z61" s="180" t="s">
        <v>521</v>
      </c>
      <c r="AA61" s="180" t="s">
        <v>521</v>
      </c>
      <c r="AB61" s="180" t="s">
        <v>521</v>
      </c>
      <c r="AC61" s="180" t="s">
        <v>521</v>
      </c>
      <c r="AD61" s="180" t="s">
        <v>521</v>
      </c>
      <c r="AE61" s="180" t="s">
        <v>521</v>
      </c>
      <c r="AF61" s="181" t="s">
        <v>521</v>
      </c>
    </row>
    <row r="62" spans="1:32" x14ac:dyDescent="0.25">
      <c r="A62" s="43" t="s">
        <v>471</v>
      </c>
      <c r="B62" s="43">
        <f t="shared" ref="B62:AF63" si="2">B6-B34</f>
        <v>406</v>
      </c>
      <c r="C62" s="86">
        <f t="shared" si="2"/>
        <v>588</v>
      </c>
      <c r="D62" s="86">
        <f t="shared" si="2"/>
        <v>598</v>
      </c>
      <c r="E62" s="86">
        <f t="shared" si="2"/>
        <v>544</v>
      </c>
      <c r="F62" s="86">
        <f t="shared" si="2"/>
        <v>598</v>
      </c>
      <c r="G62" s="86">
        <f t="shared" si="2"/>
        <v>575</v>
      </c>
      <c r="H62" s="86">
        <f t="shared" si="2"/>
        <v>379</v>
      </c>
      <c r="I62" s="86">
        <f t="shared" si="2"/>
        <v>179</v>
      </c>
      <c r="J62" s="86">
        <f t="shared" si="2"/>
        <v>179</v>
      </c>
      <c r="K62" s="86">
        <f t="shared" si="2"/>
        <v>179</v>
      </c>
      <c r="L62" s="86">
        <f t="shared" si="2"/>
        <v>179</v>
      </c>
      <c r="M62" s="86">
        <f t="shared" si="2"/>
        <v>166</v>
      </c>
      <c r="N62" s="86">
        <f t="shared" si="2"/>
        <v>179</v>
      </c>
      <c r="O62" s="86">
        <f t="shared" si="2"/>
        <v>179</v>
      </c>
      <c r="P62" s="86">
        <f t="shared" si="2"/>
        <v>179</v>
      </c>
      <c r="Q62" s="86">
        <f t="shared" si="2"/>
        <v>179</v>
      </c>
      <c r="R62" s="86">
        <f t="shared" si="2"/>
        <v>179</v>
      </c>
      <c r="S62" s="86">
        <f t="shared" si="2"/>
        <v>179</v>
      </c>
      <c r="T62" s="86">
        <f t="shared" si="2"/>
        <v>166</v>
      </c>
      <c r="U62" s="86">
        <f t="shared" si="2"/>
        <v>179</v>
      </c>
      <c r="V62" s="86">
        <f t="shared" si="2"/>
        <v>179</v>
      </c>
      <c r="W62" s="86">
        <f t="shared" si="2"/>
        <v>179</v>
      </c>
      <c r="X62" s="86">
        <f t="shared" si="2"/>
        <v>179</v>
      </c>
      <c r="Y62" s="86">
        <f t="shared" si="2"/>
        <v>179</v>
      </c>
      <c r="Z62" s="86">
        <f t="shared" si="2"/>
        <v>179</v>
      </c>
      <c r="AA62" s="86">
        <f t="shared" si="2"/>
        <v>166</v>
      </c>
      <c r="AB62" s="86">
        <f t="shared" si="2"/>
        <v>179</v>
      </c>
      <c r="AC62" s="86">
        <f t="shared" si="2"/>
        <v>179</v>
      </c>
      <c r="AD62" s="86">
        <f t="shared" si="2"/>
        <v>179</v>
      </c>
      <c r="AE62" s="86">
        <f t="shared" si="2"/>
        <v>179</v>
      </c>
      <c r="AF62" s="86">
        <f t="shared" si="2"/>
        <v>179</v>
      </c>
    </row>
    <row r="63" spans="1:32" x14ac:dyDescent="0.25">
      <c r="A63" s="43" t="s">
        <v>472</v>
      </c>
      <c r="B63" s="43">
        <f t="shared" ref="B63:AE63" si="3">B7-B35</f>
        <v>174</v>
      </c>
      <c r="C63" s="86">
        <f t="shared" si="3"/>
        <v>444</v>
      </c>
      <c r="D63" s="86">
        <f t="shared" si="3"/>
        <v>444</v>
      </c>
      <c r="E63" s="86">
        <f t="shared" si="3"/>
        <v>278</v>
      </c>
      <c r="F63" s="86">
        <f t="shared" si="3"/>
        <v>452</v>
      </c>
      <c r="G63" s="86">
        <f t="shared" si="3"/>
        <v>444</v>
      </c>
      <c r="H63" s="86">
        <f t="shared" si="3"/>
        <v>278</v>
      </c>
      <c r="I63" s="86">
        <f t="shared" si="3"/>
        <v>452</v>
      </c>
      <c r="J63" s="86">
        <f t="shared" si="3"/>
        <v>444</v>
      </c>
      <c r="K63" s="86">
        <f t="shared" si="3"/>
        <v>444</v>
      </c>
      <c r="L63" s="86">
        <f t="shared" si="3"/>
        <v>278</v>
      </c>
      <c r="M63" s="86">
        <f t="shared" si="3"/>
        <v>452</v>
      </c>
      <c r="N63" s="86">
        <f t="shared" si="3"/>
        <v>452</v>
      </c>
      <c r="O63" s="86">
        <f t="shared" si="3"/>
        <v>278</v>
      </c>
      <c r="P63" s="86">
        <f t="shared" si="3"/>
        <v>452</v>
      </c>
      <c r="Q63" s="86">
        <f t="shared" si="3"/>
        <v>452</v>
      </c>
      <c r="R63" s="86">
        <f t="shared" si="3"/>
        <v>438</v>
      </c>
      <c r="S63" s="86">
        <f t="shared" si="3"/>
        <v>278</v>
      </c>
      <c r="T63" s="86">
        <f t="shared" si="3"/>
        <v>452</v>
      </c>
      <c r="U63" s="86">
        <f t="shared" si="3"/>
        <v>452</v>
      </c>
      <c r="V63" s="86">
        <f t="shared" si="3"/>
        <v>278</v>
      </c>
      <c r="W63" s="86">
        <f t="shared" si="3"/>
        <v>452</v>
      </c>
      <c r="X63" s="86">
        <f t="shared" si="3"/>
        <v>452</v>
      </c>
      <c r="Y63" s="86">
        <f t="shared" si="3"/>
        <v>438</v>
      </c>
      <c r="Z63" s="86">
        <f t="shared" si="3"/>
        <v>278</v>
      </c>
      <c r="AA63" s="86">
        <f t="shared" si="3"/>
        <v>452</v>
      </c>
      <c r="AB63" s="86">
        <f t="shared" si="3"/>
        <v>452</v>
      </c>
      <c r="AC63" s="86">
        <f t="shared" si="3"/>
        <v>278</v>
      </c>
      <c r="AD63" s="86">
        <f t="shared" si="3"/>
        <v>452</v>
      </c>
      <c r="AE63" s="86">
        <f t="shared" si="3"/>
        <v>452</v>
      </c>
      <c r="AF63" s="86">
        <f t="shared" si="2"/>
        <v>438</v>
      </c>
    </row>
    <row r="64" spans="1:32" x14ac:dyDescent="0.25">
      <c r="A64" s="43" t="s">
        <v>473</v>
      </c>
      <c r="B64" s="43">
        <f t="shared" ref="B64:AF64" si="4">B8-B36</f>
        <v>0</v>
      </c>
      <c r="C64" s="86">
        <f t="shared" si="4"/>
        <v>0</v>
      </c>
      <c r="D64" s="86">
        <f t="shared" si="4"/>
        <v>0</v>
      </c>
      <c r="E64" s="86">
        <f t="shared" si="4"/>
        <v>0</v>
      </c>
      <c r="F64" s="86">
        <f t="shared" si="4"/>
        <v>0</v>
      </c>
      <c r="G64" s="86">
        <f t="shared" si="4"/>
        <v>0</v>
      </c>
      <c r="H64" s="86">
        <f t="shared" si="4"/>
        <v>0</v>
      </c>
      <c r="I64" s="86">
        <f t="shared" si="4"/>
        <v>0</v>
      </c>
      <c r="J64" s="86">
        <f t="shared" si="4"/>
        <v>0</v>
      </c>
      <c r="K64" s="86">
        <f t="shared" si="4"/>
        <v>0</v>
      </c>
      <c r="L64" s="86">
        <f t="shared" si="4"/>
        <v>0</v>
      </c>
      <c r="M64" s="86">
        <f t="shared" si="4"/>
        <v>0</v>
      </c>
      <c r="N64" s="86">
        <f t="shared" si="4"/>
        <v>0</v>
      </c>
      <c r="O64" s="86">
        <f t="shared" si="4"/>
        <v>0</v>
      </c>
      <c r="P64" s="86">
        <f t="shared" si="4"/>
        <v>0</v>
      </c>
      <c r="Q64" s="86">
        <f t="shared" si="4"/>
        <v>0</v>
      </c>
      <c r="R64" s="86">
        <f t="shared" si="4"/>
        <v>0</v>
      </c>
      <c r="S64" s="86">
        <f t="shared" si="4"/>
        <v>0</v>
      </c>
      <c r="T64" s="86">
        <f t="shared" si="4"/>
        <v>0</v>
      </c>
      <c r="U64" s="86">
        <f t="shared" si="4"/>
        <v>0</v>
      </c>
      <c r="V64" s="86">
        <f t="shared" si="4"/>
        <v>0</v>
      </c>
      <c r="W64" s="86">
        <f t="shared" si="4"/>
        <v>0</v>
      </c>
      <c r="X64" s="86">
        <f t="shared" si="4"/>
        <v>0</v>
      </c>
      <c r="Y64" s="86">
        <f t="shared" si="4"/>
        <v>0</v>
      </c>
      <c r="Z64" s="86">
        <f t="shared" si="4"/>
        <v>0</v>
      </c>
      <c r="AA64" s="86">
        <f t="shared" si="4"/>
        <v>0</v>
      </c>
      <c r="AB64" s="86">
        <f t="shared" si="4"/>
        <v>0</v>
      </c>
      <c r="AC64" s="86">
        <f t="shared" si="4"/>
        <v>0</v>
      </c>
      <c r="AD64" s="86">
        <f t="shared" si="4"/>
        <v>0</v>
      </c>
      <c r="AE64" s="86">
        <f t="shared" si="4"/>
        <v>0</v>
      </c>
      <c r="AF64" s="86">
        <f t="shared" si="4"/>
        <v>0</v>
      </c>
    </row>
    <row r="65" spans="1:32" x14ac:dyDescent="0.25">
      <c r="A65" s="43" t="s">
        <v>474</v>
      </c>
      <c r="B65" s="43">
        <f t="shared" ref="B65:AF65" si="5">B9-B37</f>
        <v>0</v>
      </c>
      <c r="C65" s="86">
        <f t="shared" si="5"/>
        <v>0</v>
      </c>
      <c r="D65" s="86">
        <f t="shared" si="5"/>
        <v>0</v>
      </c>
      <c r="E65" s="86">
        <f t="shared" si="5"/>
        <v>0</v>
      </c>
      <c r="F65" s="86">
        <f t="shared" si="5"/>
        <v>0</v>
      </c>
      <c r="G65" s="86">
        <f t="shared" si="5"/>
        <v>0</v>
      </c>
      <c r="H65" s="86">
        <f t="shared" si="5"/>
        <v>0</v>
      </c>
      <c r="I65" s="86">
        <f t="shared" si="5"/>
        <v>0</v>
      </c>
      <c r="J65" s="86">
        <f t="shared" si="5"/>
        <v>0</v>
      </c>
      <c r="K65" s="86">
        <f t="shared" si="5"/>
        <v>0</v>
      </c>
      <c r="L65" s="86">
        <f t="shared" si="5"/>
        <v>0</v>
      </c>
      <c r="M65" s="86">
        <f t="shared" si="5"/>
        <v>0</v>
      </c>
      <c r="N65" s="86">
        <f t="shared" si="5"/>
        <v>0</v>
      </c>
      <c r="O65" s="86">
        <f t="shared" si="5"/>
        <v>0</v>
      </c>
      <c r="P65" s="86">
        <f t="shared" si="5"/>
        <v>0</v>
      </c>
      <c r="Q65" s="86">
        <f t="shared" si="5"/>
        <v>0</v>
      </c>
      <c r="R65" s="86">
        <f t="shared" si="5"/>
        <v>0</v>
      </c>
      <c r="S65" s="86">
        <f t="shared" si="5"/>
        <v>0</v>
      </c>
      <c r="T65" s="86">
        <f t="shared" si="5"/>
        <v>0</v>
      </c>
      <c r="U65" s="86">
        <f t="shared" si="5"/>
        <v>0</v>
      </c>
      <c r="V65" s="86">
        <f t="shared" si="5"/>
        <v>0</v>
      </c>
      <c r="W65" s="86">
        <f t="shared" si="5"/>
        <v>0</v>
      </c>
      <c r="X65" s="86">
        <f t="shared" si="5"/>
        <v>0</v>
      </c>
      <c r="Y65" s="86">
        <f t="shared" si="5"/>
        <v>0</v>
      </c>
      <c r="Z65" s="86">
        <f t="shared" si="5"/>
        <v>0</v>
      </c>
      <c r="AA65" s="86">
        <f t="shared" si="5"/>
        <v>0</v>
      </c>
      <c r="AB65" s="86">
        <f t="shared" si="5"/>
        <v>0</v>
      </c>
      <c r="AC65" s="86">
        <f t="shared" si="5"/>
        <v>0</v>
      </c>
      <c r="AD65" s="86">
        <f t="shared" si="5"/>
        <v>0</v>
      </c>
      <c r="AE65" s="86">
        <f t="shared" si="5"/>
        <v>0</v>
      </c>
      <c r="AF65" s="86">
        <f t="shared" si="5"/>
        <v>0</v>
      </c>
    </row>
    <row r="66" spans="1:32" x14ac:dyDescent="0.25">
      <c r="A66" s="43" t="s">
        <v>475</v>
      </c>
      <c r="B66" s="43">
        <f t="shared" ref="B66:AF66" si="6">B10-B38</f>
        <v>0</v>
      </c>
      <c r="C66" s="86">
        <f t="shared" si="6"/>
        <v>0</v>
      </c>
      <c r="D66" s="86">
        <f t="shared" si="6"/>
        <v>0</v>
      </c>
      <c r="E66" s="86">
        <f t="shared" si="6"/>
        <v>0</v>
      </c>
      <c r="F66" s="86">
        <f t="shared" si="6"/>
        <v>0</v>
      </c>
      <c r="G66" s="86">
        <f t="shared" si="6"/>
        <v>0</v>
      </c>
      <c r="H66" s="86">
        <f t="shared" si="6"/>
        <v>0</v>
      </c>
      <c r="I66" s="86">
        <f t="shared" si="6"/>
        <v>0</v>
      </c>
      <c r="J66" s="86">
        <f t="shared" si="6"/>
        <v>0</v>
      </c>
      <c r="K66" s="86">
        <f t="shared" si="6"/>
        <v>0</v>
      </c>
      <c r="L66" s="86">
        <f t="shared" si="6"/>
        <v>0</v>
      </c>
      <c r="M66" s="86">
        <f t="shared" si="6"/>
        <v>0</v>
      </c>
      <c r="N66" s="86">
        <f t="shared" si="6"/>
        <v>0</v>
      </c>
      <c r="O66" s="86">
        <f t="shared" si="6"/>
        <v>0</v>
      </c>
      <c r="P66" s="86">
        <f t="shared" si="6"/>
        <v>0</v>
      </c>
      <c r="Q66" s="86">
        <f t="shared" si="6"/>
        <v>0</v>
      </c>
      <c r="R66" s="86">
        <f t="shared" si="6"/>
        <v>0</v>
      </c>
      <c r="S66" s="86">
        <f t="shared" si="6"/>
        <v>0</v>
      </c>
      <c r="T66" s="86">
        <f t="shared" si="6"/>
        <v>0</v>
      </c>
      <c r="U66" s="86">
        <f t="shared" si="6"/>
        <v>0</v>
      </c>
      <c r="V66" s="86">
        <f t="shared" si="6"/>
        <v>0</v>
      </c>
      <c r="W66" s="86">
        <f t="shared" si="6"/>
        <v>0</v>
      </c>
      <c r="X66" s="86">
        <f t="shared" si="6"/>
        <v>0</v>
      </c>
      <c r="Y66" s="86">
        <f t="shared" si="6"/>
        <v>0</v>
      </c>
      <c r="Z66" s="86">
        <f t="shared" si="6"/>
        <v>0</v>
      </c>
      <c r="AA66" s="86">
        <f t="shared" si="6"/>
        <v>0</v>
      </c>
      <c r="AB66" s="86">
        <f t="shared" si="6"/>
        <v>0</v>
      </c>
      <c r="AC66" s="86">
        <f t="shared" si="6"/>
        <v>0</v>
      </c>
      <c r="AD66" s="86">
        <f t="shared" si="6"/>
        <v>0</v>
      </c>
      <c r="AE66" s="86">
        <f t="shared" si="6"/>
        <v>0</v>
      </c>
      <c r="AF66" s="86">
        <f t="shared" si="6"/>
        <v>0</v>
      </c>
    </row>
    <row r="67" spans="1:32" x14ac:dyDescent="0.25">
      <c r="A67" s="43" t="s">
        <v>476</v>
      </c>
      <c r="B67" s="43">
        <f t="shared" ref="B67:AF67" si="7">B11-B39</f>
        <v>0</v>
      </c>
      <c r="C67" s="86">
        <f t="shared" si="7"/>
        <v>0</v>
      </c>
      <c r="D67" s="86">
        <f t="shared" si="7"/>
        <v>0</v>
      </c>
      <c r="E67" s="86">
        <f t="shared" si="7"/>
        <v>0</v>
      </c>
      <c r="F67" s="86">
        <f t="shared" si="7"/>
        <v>179</v>
      </c>
      <c r="G67" s="86">
        <f t="shared" si="7"/>
        <v>0</v>
      </c>
      <c r="H67" s="86">
        <f t="shared" si="7"/>
        <v>186</v>
      </c>
      <c r="I67" s="86">
        <f t="shared" si="7"/>
        <v>186</v>
      </c>
      <c r="J67" s="86">
        <f t="shared" si="7"/>
        <v>186</v>
      </c>
      <c r="K67" s="86">
        <f t="shared" si="7"/>
        <v>186</v>
      </c>
      <c r="L67" s="86">
        <f t="shared" si="7"/>
        <v>186</v>
      </c>
      <c r="M67" s="86">
        <f t="shared" si="7"/>
        <v>186</v>
      </c>
      <c r="N67" s="86">
        <f t="shared" si="7"/>
        <v>186</v>
      </c>
      <c r="O67" s="86">
        <f t="shared" si="7"/>
        <v>186</v>
      </c>
      <c r="P67" s="86">
        <f t="shared" si="7"/>
        <v>186</v>
      </c>
      <c r="Q67" s="86">
        <f t="shared" si="7"/>
        <v>186</v>
      </c>
      <c r="R67" s="86">
        <f t="shared" si="7"/>
        <v>186</v>
      </c>
      <c r="S67" s="86">
        <f t="shared" si="7"/>
        <v>186</v>
      </c>
      <c r="T67" s="86">
        <f t="shared" si="7"/>
        <v>186</v>
      </c>
      <c r="U67" s="86">
        <f t="shared" si="7"/>
        <v>186</v>
      </c>
      <c r="V67" s="86">
        <f t="shared" si="7"/>
        <v>186</v>
      </c>
      <c r="W67" s="86">
        <f t="shared" si="7"/>
        <v>186</v>
      </c>
      <c r="X67" s="86">
        <f t="shared" si="7"/>
        <v>186</v>
      </c>
      <c r="Y67" s="86">
        <f t="shared" si="7"/>
        <v>186</v>
      </c>
      <c r="Z67" s="86">
        <f t="shared" si="7"/>
        <v>186</v>
      </c>
      <c r="AA67" s="86">
        <f t="shared" si="7"/>
        <v>186</v>
      </c>
      <c r="AB67" s="86">
        <f t="shared" si="7"/>
        <v>186</v>
      </c>
      <c r="AC67" s="86">
        <f t="shared" si="7"/>
        <v>186</v>
      </c>
      <c r="AD67" s="86">
        <f t="shared" si="7"/>
        <v>186</v>
      </c>
      <c r="AE67" s="86">
        <f t="shared" si="7"/>
        <v>186</v>
      </c>
      <c r="AF67" s="86">
        <f t="shared" si="7"/>
        <v>186</v>
      </c>
    </row>
    <row r="68" spans="1:32" x14ac:dyDescent="0.25">
      <c r="A68" s="43" t="s">
        <v>477</v>
      </c>
      <c r="B68" s="43">
        <f t="shared" ref="B68:AF68" si="8">B12-B40</f>
        <v>2097</v>
      </c>
      <c r="C68" s="86">
        <f t="shared" si="8"/>
        <v>2389</v>
      </c>
      <c r="D68" s="86">
        <f t="shared" si="8"/>
        <v>2683</v>
      </c>
      <c r="E68" s="86">
        <f t="shared" si="8"/>
        <v>1771</v>
      </c>
      <c r="F68" s="86">
        <f t="shared" si="8"/>
        <v>2402</v>
      </c>
      <c r="G68" s="86">
        <f t="shared" si="8"/>
        <v>2464</v>
      </c>
      <c r="H68" s="86">
        <f t="shared" si="8"/>
        <v>1747</v>
      </c>
      <c r="I68" s="86">
        <f t="shared" si="8"/>
        <v>1946</v>
      </c>
      <c r="J68" s="86">
        <f t="shared" si="8"/>
        <v>2814</v>
      </c>
      <c r="K68" s="86">
        <f t="shared" si="8"/>
        <v>3146</v>
      </c>
      <c r="L68" s="86">
        <f t="shared" si="8"/>
        <v>2024</v>
      </c>
      <c r="M68" s="86">
        <f t="shared" si="8"/>
        <v>3136</v>
      </c>
      <c r="N68" s="86">
        <f t="shared" si="8"/>
        <v>2663</v>
      </c>
      <c r="O68" s="86">
        <f t="shared" si="8"/>
        <v>1760</v>
      </c>
      <c r="P68" s="86">
        <f t="shared" si="8"/>
        <v>1892</v>
      </c>
      <c r="Q68" s="86">
        <f t="shared" si="8"/>
        <v>2795</v>
      </c>
      <c r="R68" s="86">
        <f t="shared" si="8"/>
        <v>2852</v>
      </c>
      <c r="S68" s="86">
        <f t="shared" si="8"/>
        <v>1727</v>
      </c>
      <c r="T68" s="86">
        <f t="shared" si="8"/>
        <v>2839</v>
      </c>
      <c r="U68" s="86">
        <f t="shared" si="8"/>
        <v>2749</v>
      </c>
      <c r="V68" s="86">
        <f t="shared" si="8"/>
        <v>1760</v>
      </c>
      <c r="W68" s="86">
        <f t="shared" si="8"/>
        <v>1742</v>
      </c>
      <c r="X68" s="86">
        <f t="shared" si="8"/>
        <v>2868</v>
      </c>
      <c r="Y68" s="86">
        <f t="shared" si="8"/>
        <v>2868</v>
      </c>
      <c r="Z68" s="86">
        <f t="shared" si="8"/>
        <v>1781</v>
      </c>
      <c r="AA68" s="86">
        <f t="shared" si="8"/>
        <v>2839</v>
      </c>
      <c r="AB68" s="86">
        <f t="shared" si="8"/>
        <v>2736</v>
      </c>
      <c r="AC68" s="86">
        <f t="shared" si="8"/>
        <v>1760</v>
      </c>
      <c r="AD68" s="86">
        <f t="shared" si="8"/>
        <v>1892</v>
      </c>
      <c r="AE68" s="86">
        <f t="shared" si="8"/>
        <v>2868</v>
      </c>
      <c r="AF68" s="86">
        <f t="shared" si="8"/>
        <v>2868</v>
      </c>
    </row>
    <row r="69" spans="1:32" x14ac:dyDescent="0.25">
      <c r="A69" s="43" t="s">
        <v>478</v>
      </c>
      <c r="B69" s="43">
        <f t="shared" ref="B69:AF69" si="9">B13-B41</f>
        <v>1057</v>
      </c>
      <c r="C69" s="86">
        <f t="shared" si="9"/>
        <v>1725</v>
      </c>
      <c r="D69" s="86">
        <f t="shared" si="9"/>
        <v>1485</v>
      </c>
      <c r="E69" s="86">
        <f t="shared" si="9"/>
        <v>1725</v>
      </c>
      <c r="F69" s="86">
        <f t="shared" si="9"/>
        <v>1546</v>
      </c>
      <c r="G69" s="86">
        <f t="shared" si="9"/>
        <v>1558</v>
      </c>
      <c r="H69" s="86">
        <f t="shared" si="9"/>
        <v>928</v>
      </c>
      <c r="I69" s="86">
        <f t="shared" si="9"/>
        <v>934</v>
      </c>
      <c r="J69" s="86">
        <f t="shared" si="9"/>
        <v>1292</v>
      </c>
      <c r="K69" s="86">
        <f t="shared" si="9"/>
        <v>1718</v>
      </c>
      <c r="L69" s="86">
        <f t="shared" si="9"/>
        <v>940</v>
      </c>
      <c r="M69" s="86">
        <f t="shared" si="9"/>
        <v>1497</v>
      </c>
      <c r="N69" s="86">
        <f t="shared" si="9"/>
        <v>1737</v>
      </c>
      <c r="O69" s="86">
        <f t="shared" si="9"/>
        <v>947</v>
      </c>
      <c r="P69" s="86">
        <f t="shared" si="9"/>
        <v>947</v>
      </c>
      <c r="Q69" s="86">
        <f t="shared" si="9"/>
        <v>1311</v>
      </c>
      <c r="R69" s="86">
        <f t="shared" si="9"/>
        <v>1737</v>
      </c>
      <c r="S69" s="86">
        <f t="shared" si="9"/>
        <v>959</v>
      </c>
      <c r="T69" s="86">
        <f t="shared" si="9"/>
        <v>1331</v>
      </c>
      <c r="U69" s="86">
        <f t="shared" si="9"/>
        <v>1737</v>
      </c>
      <c r="V69" s="86">
        <f t="shared" si="9"/>
        <v>947</v>
      </c>
      <c r="W69" s="86">
        <f t="shared" si="9"/>
        <v>928</v>
      </c>
      <c r="X69" s="86">
        <f t="shared" si="9"/>
        <v>1311</v>
      </c>
      <c r="Y69" s="86">
        <f t="shared" si="9"/>
        <v>1737</v>
      </c>
      <c r="Z69" s="86">
        <f t="shared" si="9"/>
        <v>940</v>
      </c>
      <c r="AA69" s="86">
        <f t="shared" si="9"/>
        <v>1497</v>
      </c>
      <c r="AB69" s="86">
        <f t="shared" si="9"/>
        <v>1737</v>
      </c>
      <c r="AC69" s="86">
        <f t="shared" si="9"/>
        <v>947</v>
      </c>
      <c r="AD69" s="86">
        <f t="shared" si="9"/>
        <v>947</v>
      </c>
      <c r="AE69" s="86">
        <f t="shared" si="9"/>
        <v>1311</v>
      </c>
      <c r="AF69" s="86">
        <f t="shared" si="9"/>
        <v>1737</v>
      </c>
    </row>
    <row r="70" spans="1:32" x14ac:dyDescent="0.25">
      <c r="A70" s="43" t="s">
        <v>479</v>
      </c>
      <c r="B70" s="43">
        <f t="shared" ref="B70:AF70" si="10">B14-B42</f>
        <v>586</v>
      </c>
      <c r="C70" s="86">
        <f t="shared" si="10"/>
        <v>676</v>
      </c>
      <c r="D70" s="86">
        <f t="shared" si="10"/>
        <v>784</v>
      </c>
      <c r="E70" s="86">
        <f t="shared" si="10"/>
        <v>1132</v>
      </c>
      <c r="F70" s="86">
        <f t="shared" si="10"/>
        <v>406</v>
      </c>
      <c r="G70" s="86">
        <f t="shared" si="10"/>
        <v>532</v>
      </c>
      <c r="H70" s="86">
        <f t="shared" si="10"/>
        <v>1266</v>
      </c>
      <c r="I70" s="86">
        <f t="shared" si="10"/>
        <v>923</v>
      </c>
      <c r="J70" s="86">
        <f t="shared" si="10"/>
        <v>1068</v>
      </c>
      <c r="K70" s="86">
        <f t="shared" si="10"/>
        <v>1371</v>
      </c>
      <c r="L70" s="86">
        <f t="shared" si="10"/>
        <v>1643</v>
      </c>
      <c r="M70" s="86">
        <f t="shared" si="10"/>
        <v>703</v>
      </c>
      <c r="N70" s="86">
        <f t="shared" si="10"/>
        <v>1113</v>
      </c>
      <c r="O70" s="86">
        <f t="shared" si="10"/>
        <v>1014</v>
      </c>
      <c r="P70" s="86">
        <f t="shared" si="10"/>
        <v>882</v>
      </c>
      <c r="Q70" s="86">
        <f t="shared" si="10"/>
        <v>1068</v>
      </c>
      <c r="R70" s="86">
        <f t="shared" si="10"/>
        <v>1110</v>
      </c>
      <c r="S70" s="86">
        <f t="shared" si="10"/>
        <v>1797</v>
      </c>
      <c r="T70" s="86">
        <f t="shared" si="10"/>
        <v>943</v>
      </c>
      <c r="U70" s="86">
        <f t="shared" si="10"/>
        <v>1071</v>
      </c>
      <c r="V70" s="86">
        <f t="shared" si="10"/>
        <v>1014</v>
      </c>
      <c r="W70" s="86">
        <f t="shared" si="10"/>
        <v>936</v>
      </c>
      <c r="X70" s="86">
        <f t="shared" si="10"/>
        <v>1068</v>
      </c>
      <c r="Y70" s="86">
        <f t="shared" si="10"/>
        <v>1110</v>
      </c>
      <c r="Z70" s="86">
        <f t="shared" si="10"/>
        <v>1643</v>
      </c>
      <c r="AA70" s="86">
        <f t="shared" si="10"/>
        <v>943</v>
      </c>
      <c r="AB70" s="86">
        <f t="shared" si="10"/>
        <v>1113</v>
      </c>
      <c r="AC70" s="86">
        <f t="shared" si="10"/>
        <v>1188</v>
      </c>
      <c r="AD70" s="86">
        <f t="shared" si="10"/>
        <v>936</v>
      </c>
      <c r="AE70" s="86">
        <f t="shared" si="10"/>
        <v>1068</v>
      </c>
      <c r="AF70" s="86">
        <f t="shared" si="10"/>
        <v>1110</v>
      </c>
    </row>
    <row r="71" spans="1:32" x14ac:dyDescent="0.25">
      <c r="A71" s="43" t="s">
        <v>480</v>
      </c>
      <c r="B71" s="43">
        <f t="shared" ref="B71:AF71" si="11">B15-B43</f>
        <v>754</v>
      </c>
      <c r="C71" s="86">
        <f t="shared" si="11"/>
        <v>808</v>
      </c>
      <c r="D71" s="86">
        <f t="shared" si="11"/>
        <v>1307</v>
      </c>
      <c r="E71" s="86">
        <f t="shared" si="11"/>
        <v>808</v>
      </c>
      <c r="F71" s="86">
        <f t="shared" si="11"/>
        <v>940</v>
      </c>
      <c r="G71" s="86">
        <f t="shared" si="11"/>
        <v>998</v>
      </c>
      <c r="H71" s="86">
        <f t="shared" si="11"/>
        <v>822</v>
      </c>
      <c r="I71" s="86">
        <f t="shared" si="11"/>
        <v>1100</v>
      </c>
      <c r="J71" s="86">
        <f t="shared" si="11"/>
        <v>987</v>
      </c>
      <c r="K71" s="86">
        <f t="shared" si="11"/>
        <v>1103</v>
      </c>
      <c r="L71" s="86">
        <f t="shared" si="11"/>
        <v>1205</v>
      </c>
      <c r="M71" s="86">
        <f t="shared" si="11"/>
        <v>1370</v>
      </c>
      <c r="N71" s="86">
        <f t="shared" si="11"/>
        <v>1122</v>
      </c>
      <c r="O71" s="86">
        <f t="shared" si="11"/>
        <v>801</v>
      </c>
      <c r="P71" s="86">
        <f t="shared" si="11"/>
        <v>1100</v>
      </c>
      <c r="Q71" s="86">
        <f t="shared" si="11"/>
        <v>801</v>
      </c>
      <c r="R71" s="86">
        <f t="shared" si="11"/>
        <v>1289</v>
      </c>
      <c r="S71" s="86">
        <f t="shared" si="11"/>
        <v>984</v>
      </c>
      <c r="T71" s="86">
        <f t="shared" si="11"/>
        <v>941</v>
      </c>
      <c r="U71" s="86">
        <f t="shared" si="11"/>
        <v>1292</v>
      </c>
      <c r="V71" s="86">
        <f t="shared" si="11"/>
        <v>801</v>
      </c>
      <c r="W71" s="86">
        <f t="shared" si="11"/>
        <v>1119</v>
      </c>
      <c r="X71" s="86">
        <f t="shared" si="11"/>
        <v>782</v>
      </c>
      <c r="Y71" s="86">
        <f t="shared" si="11"/>
        <v>1289</v>
      </c>
      <c r="Z71" s="86">
        <f t="shared" si="11"/>
        <v>984</v>
      </c>
      <c r="AA71" s="86">
        <f t="shared" si="11"/>
        <v>1130</v>
      </c>
      <c r="AB71" s="86">
        <f t="shared" si="11"/>
        <v>1289</v>
      </c>
      <c r="AC71" s="86">
        <f t="shared" si="11"/>
        <v>801</v>
      </c>
      <c r="AD71" s="86">
        <f t="shared" si="11"/>
        <v>1100</v>
      </c>
      <c r="AE71" s="86">
        <f t="shared" si="11"/>
        <v>801</v>
      </c>
      <c r="AF71" s="86">
        <f t="shared" si="11"/>
        <v>1289</v>
      </c>
    </row>
    <row r="72" spans="1:32" x14ac:dyDescent="0.25">
      <c r="A72" s="43" t="s">
        <v>481</v>
      </c>
      <c r="B72" s="43">
        <f t="shared" ref="B72:AF72" si="12">B16-B44</f>
        <v>1622</v>
      </c>
      <c r="C72" s="86">
        <f t="shared" si="12"/>
        <v>1884</v>
      </c>
      <c r="D72" s="86">
        <f t="shared" si="12"/>
        <v>1757</v>
      </c>
      <c r="E72" s="86">
        <f t="shared" si="12"/>
        <v>1224</v>
      </c>
      <c r="F72" s="86">
        <f t="shared" si="12"/>
        <v>1768</v>
      </c>
      <c r="G72" s="86">
        <f t="shared" si="12"/>
        <v>2309</v>
      </c>
      <c r="H72" s="86">
        <f t="shared" si="12"/>
        <v>1788</v>
      </c>
      <c r="I72" s="86">
        <f t="shared" si="12"/>
        <v>2050</v>
      </c>
      <c r="J72" s="86">
        <f t="shared" si="12"/>
        <v>2240</v>
      </c>
      <c r="K72" s="86">
        <f t="shared" si="12"/>
        <v>2623</v>
      </c>
      <c r="L72" s="86">
        <f t="shared" si="12"/>
        <v>1389</v>
      </c>
      <c r="M72" s="86">
        <f t="shared" si="12"/>
        <v>2408</v>
      </c>
      <c r="N72" s="86">
        <f t="shared" si="12"/>
        <v>2413</v>
      </c>
      <c r="O72" s="86">
        <f t="shared" si="12"/>
        <v>1807</v>
      </c>
      <c r="P72" s="86">
        <f t="shared" si="12"/>
        <v>2088</v>
      </c>
      <c r="Q72" s="86">
        <f t="shared" si="12"/>
        <v>2372</v>
      </c>
      <c r="R72" s="86">
        <f t="shared" si="12"/>
        <v>2161</v>
      </c>
      <c r="S72" s="86">
        <f t="shared" si="12"/>
        <v>1135</v>
      </c>
      <c r="T72" s="86">
        <f t="shared" si="12"/>
        <v>2366</v>
      </c>
      <c r="U72" s="86">
        <f t="shared" si="12"/>
        <v>2240</v>
      </c>
      <c r="V72" s="86">
        <f t="shared" si="12"/>
        <v>1807</v>
      </c>
      <c r="W72" s="86">
        <f t="shared" si="12"/>
        <v>2069</v>
      </c>
      <c r="X72" s="86">
        <f t="shared" si="12"/>
        <v>2407</v>
      </c>
      <c r="Y72" s="86">
        <f t="shared" si="12"/>
        <v>2161</v>
      </c>
      <c r="Z72" s="86">
        <f t="shared" si="12"/>
        <v>1189</v>
      </c>
      <c r="AA72" s="86">
        <f t="shared" si="12"/>
        <v>2408</v>
      </c>
      <c r="AB72" s="86">
        <f t="shared" si="12"/>
        <v>2227</v>
      </c>
      <c r="AC72" s="86">
        <f t="shared" si="12"/>
        <v>1791</v>
      </c>
      <c r="AD72" s="86">
        <f t="shared" si="12"/>
        <v>2069</v>
      </c>
      <c r="AE72" s="86">
        <f t="shared" si="12"/>
        <v>2426</v>
      </c>
      <c r="AF72" s="86">
        <f t="shared" si="12"/>
        <v>2356</v>
      </c>
    </row>
    <row r="73" spans="1:32" x14ac:dyDescent="0.25">
      <c r="A73" s="43" t="s">
        <v>482</v>
      </c>
      <c r="B73" s="43">
        <f t="shared" ref="B73:AF73" si="13">B17-B45</f>
        <v>2118</v>
      </c>
      <c r="C73" s="86">
        <f t="shared" si="13"/>
        <v>2037</v>
      </c>
      <c r="D73" s="86">
        <f t="shared" si="13"/>
        <v>1854</v>
      </c>
      <c r="E73" s="86">
        <f t="shared" si="13"/>
        <v>1763</v>
      </c>
      <c r="F73" s="86">
        <f t="shared" si="13"/>
        <v>2024</v>
      </c>
      <c r="G73" s="86">
        <f t="shared" si="13"/>
        <v>2272</v>
      </c>
      <c r="H73" s="86">
        <f t="shared" si="13"/>
        <v>906</v>
      </c>
      <c r="I73" s="86">
        <f t="shared" si="13"/>
        <v>953</v>
      </c>
      <c r="J73" s="86">
        <f t="shared" si="13"/>
        <v>1310</v>
      </c>
      <c r="K73" s="86">
        <f t="shared" si="13"/>
        <v>1032</v>
      </c>
      <c r="L73" s="86">
        <f t="shared" si="13"/>
        <v>1127</v>
      </c>
      <c r="M73" s="86">
        <f t="shared" si="13"/>
        <v>1506</v>
      </c>
      <c r="N73" s="86">
        <f t="shared" si="13"/>
        <v>1088</v>
      </c>
      <c r="O73" s="86">
        <f t="shared" si="13"/>
        <v>1043</v>
      </c>
      <c r="P73" s="86">
        <f t="shared" si="13"/>
        <v>902</v>
      </c>
      <c r="Q73" s="86">
        <f t="shared" si="13"/>
        <v>1319</v>
      </c>
      <c r="R73" s="86">
        <f t="shared" si="13"/>
        <v>1142</v>
      </c>
      <c r="S73" s="86">
        <f t="shared" si="13"/>
        <v>1313</v>
      </c>
      <c r="T73" s="86">
        <f t="shared" si="13"/>
        <v>1515</v>
      </c>
      <c r="U73" s="86">
        <f t="shared" si="13"/>
        <v>1088</v>
      </c>
      <c r="V73" s="86">
        <f t="shared" si="13"/>
        <v>1043</v>
      </c>
      <c r="W73" s="86">
        <f t="shared" si="13"/>
        <v>944</v>
      </c>
      <c r="X73" s="86">
        <f t="shared" si="13"/>
        <v>1319</v>
      </c>
      <c r="Y73" s="86">
        <f t="shared" si="13"/>
        <v>1142</v>
      </c>
      <c r="Z73" s="86">
        <f t="shared" si="13"/>
        <v>1300</v>
      </c>
      <c r="AA73" s="86">
        <f t="shared" si="13"/>
        <v>1515</v>
      </c>
      <c r="AB73" s="86">
        <f t="shared" si="13"/>
        <v>1088</v>
      </c>
      <c r="AC73" s="86">
        <f t="shared" si="13"/>
        <v>1043</v>
      </c>
      <c r="AD73" s="86">
        <f t="shared" si="13"/>
        <v>902</v>
      </c>
      <c r="AE73" s="86">
        <f t="shared" si="13"/>
        <v>1310</v>
      </c>
      <c r="AF73" s="86">
        <f t="shared" si="13"/>
        <v>956</v>
      </c>
    </row>
    <row r="74" spans="1:32" x14ac:dyDescent="0.25">
      <c r="A74" s="43" t="s">
        <v>483</v>
      </c>
      <c r="B74" s="43">
        <f t="shared" ref="B74:AF74" si="14">B18-B46</f>
        <v>1860</v>
      </c>
      <c r="C74" s="86">
        <f t="shared" si="14"/>
        <v>1543</v>
      </c>
      <c r="D74" s="86">
        <f t="shared" si="14"/>
        <v>1626</v>
      </c>
      <c r="E74" s="86">
        <f t="shared" si="14"/>
        <v>1329</v>
      </c>
      <c r="F74" s="86">
        <f t="shared" si="14"/>
        <v>1924</v>
      </c>
      <c r="G74" s="86">
        <f t="shared" si="14"/>
        <v>2446</v>
      </c>
      <c r="H74" s="86">
        <f t="shared" si="14"/>
        <v>1902</v>
      </c>
      <c r="I74" s="86">
        <f t="shared" si="14"/>
        <v>2014</v>
      </c>
      <c r="J74" s="86">
        <f t="shared" si="14"/>
        <v>2403</v>
      </c>
      <c r="K74" s="86">
        <f t="shared" si="14"/>
        <v>2959</v>
      </c>
      <c r="L74" s="86">
        <f t="shared" si="14"/>
        <v>1867</v>
      </c>
      <c r="M74" s="86">
        <f t="shared" si="14"/>
        <v>2488</v>
      </c>
      <c r="N74" s="86">
        <f t="shared" si="14"/>
        <v>2783</v>
      </c>
      <c r="O74" s="86">
        <f t="shared" si="14"/>
        <v>1752</v>
      </c>
      <c r="P74" s="86">
        <f t="shared" si="14"/>
        <v>2075</v>
      </c>
      <c r="Q74" s="86">
        <f t="shared" si="14"/>
        <v>2281</v>
      </c>
      <c r="R74" s="86">
        <f t="shared" si="14"/>
        <v>2587</v>
      </c>
      <c r="S74" s="86">
        <f t="shared" si="14"/>
        <v>1442</v>
      </c>
      <c r="T74" s="86">
        <f t="shared" si="14"/>
        <v>2307</v>
      </c>
      <c r="U74" s="86">
        <f t="shared" si="14"/>
        <v>2639</v>
      </c>
      <c r="V74" s="86">
        <f t="shared" si="14"/>
        <v>1752</v>
      </c>
      <c r="W74" s="86">
        <f t="shared" si="14"/>
        <v>2056</v>
      </c>
      <c r="X74" s="86">
        <f t="shared" si="14"/>
        <v>2265</v>
      </c>
      <c r="Y74" s="86">
        <f t="shared" si="14"/>
        <v>2632</v>
      </c>
      <c r="Z74" s="86">
        <f t="shared" si="14"/>
        <v>1438</v>
      </c>
      <c r="AA74" s="86">
        <f t="shared" si="14"/>
        <v>2307</v>
      </c>
      <c r="AB74" s="86">
        <f t="shared" si="14"/>
        <v>2658</v>
      </c>
      <c r="AC74" s="86">
        <f t="shared" si="14"/>
        <v>1752</v>
      </c>
      <c r="AD74" s="86">
        <f t="shared" si="14"/>
        <v>2075</v>
      </c>
      <c r="AE74" s="86">
        <f t="shared" si="14"/>
        <v>2262</v>
      </c>
      <c r="AF74" s="86">
        <f t="shared" si="14"/>
        <v>2587</v>
      </c>
    </row>
    <row r="75" spans="1:32" x14ac:dyDescent="0.25">
      <c r="A75" s="43" t="s">
        <v>484</v>
      </c>
      <c r="B75" s="43">
        <f t="shared" ref="B75:AF75" si="15">B19-B47</f>
        <v>1409</v>
      </c>
      <c r="C75" s="86">
        <f t="shared" si="15"/>
        <v>1355</v>
      </c>
      <c r="D75" s="86">
        <f t="shared" si="15"/>
        <v>1409</v>
      </c>
      <c r="E75" s="86">
        <f t="shared" si="15"/>
        <v>1235</v>
      </c>
      <c r="F75" s="86">
        <f t="shared" si="15"/>
        <v>1355</v>
      </c>
      <c r="G75" s="86">
        <f t="shared" si="15"/>
        <v>1925</v>
      </c>
      <c r="H75" s="86">
        <f t="shared" si="15"/>
        <v>1355</v>
      </c>
      <c r="I75" s="86">
        <f t="shared" si="15"/>
        <v>1313</v>
      </c>
      <c r="J75" s="86">
        <f t="shared" si="15"/>
        <v>1355</v>
      </c>
      <c r="K75" s="86">
        <f t="shared" si="15"/>
        <v>2100</v>
      </c>
      <c r="L75" s="86">
        <f t="shared" si="15"/>
        <v>1836</v>
      </c>
      <c r="M75" s="86">
        <f t="shared" si="15"/>
        <v>1367</v>
      </c>
      <c r="N75" s="86">
        <f t="shared" si="15"/>
        <v>1727</v>
      </c>
      <c r="O75" s="86">
        <f t="shared" si="15"/>
        <v>1169</v>
      </c>
      <c r="P75" s="86">
        <f t="shared" si="15"/>
        <v>1355</v>
      </c>
      <c r="Q75" s="86">
        <f t="shared" si="15"/>
        <v>1355</v>
      </c>
      <c r="R75" s="86">
        <f t="shared" si="15"/>
        <v>1685</v>
      </c>
      <c r="S75" s="86">
        <f t="shared" si="15"/>
        <v>1546</v>
      </c>
      <c r="T75" s="86">
        <f t="shared" si="15"/>
        <v>1577</v>
      </c>
      <c r="U75" s="86">
        <f t="shared" si="15"/>
        <v>1727</v>
      </c>
      <c r="V75" s="86">
        <f t="shared" si="15"/>
        <v>1169</v>
      </c>
      <c r="W75" s="86">
        <f t="shared" si="15"/>
        <v>1355</v>
      </c>
      <c r="X75" s="86">
        <f t="shared" si="15"/>
        <v>1355</v>
      </c>
      <c r="Y75" s="86">
        <f t="shared" si="15"/>
        <v>1727</v>
      </c>
      <c r="Z75" s="86">
        <f t="shared" si="15"/>
        <v>1533</v>
      </c>
      <c r="AA75" s="86">
        <f t="shared" si="15"/>
        <v>1548</v>
      </c>
      <c r="AB75" s="86">
        <f t="shared" si="15"/>
        <v>1727</v>
      </c>
      <c r="AC75" s="86">
        <f t="shared" si="15"/>
        <v>1169</v>
      </c>
      <c r="AD75" s="86">
        <f t="shared" si="15"/>
        <v>1355</v>
      </c>
      <c r="AE75" s="86">
        <f t="shared" si="15"/>
        <v>1355</v>
      </c>
      <c r="AF75" s="86">
        <f t="shared" si="15"/>
        <v>1685</v>
      </c>
    </row>
    <row r="76" spans="1:32" x14ac:dyDescent="0.25">
      <c r="A76" s="43" t="s">
        <v>485</v>
      </c>
      <c r="B76" s="43">
        <f t="shared" ref="B76:AF76" si="16">B20-B48</f>
        <v>1608</v>
      </c>
      <c r="C76" s="86">
        <f t="shared" si="16"/>
        <v>2047</v>
      </c>
      <c r="D76" s="86">
        <f t="shared" si="16"/>
        <v>1598</v>
      </c>
      <c r="E76" s="86">
        <f t="shared" si="16"/>
        <v>1678</v>
      </c>
      <c r="F76" s="86">
        <f t="shared" si="16"/>
        <v>2034</v>
      </c>
      <c r="G76" s="86">
        <f t="shared" si="16"/>
        <v>1539</v>
      </c>
      <c r="H76" s="86">
        <f t="shared" si="16"/>
        <v>1187</v>
      </c>
      <c r="I76" s="86">
        <f t="shared" si="16"/>
        <v>1186</v>
      </c>
      <c r="J76" s="86">
        <f t="shared" si="16"/>
        <v>1779</v>
      </c>
      <c r="K76" s="86">
        <f t="shared" si="16"/>
        <v>1653</v>
      </c>
      <c r="L76" s="86">
        <f t="shared" si="16"/>
        <v>1375</v>
      </c>
      <c r="M76" s="86">
        <f t="shared" si="16"/>
        <v>1657</v>
      </c>
      <c r="N76" s="86">
        <f t="shared" si="16"/>
        <v>1689</v>
      </c>
      <c r="O76" s="86">
        <f t="shared" si="16"/>
        <v>1359</v>
      </c>
      <c r="P76" s="86">
        <f t="shared" si="16"/>
        <v>1239</v>
      </c>
      <c r="Q76" s="86">
        <f t="shared" si="16"/>
        <v>1867</v>
      </c>
      <c r="R76" s="86">
        <f t="shared" si="16"/>
        <v>1753</v>
      </c>
      <c r="S76" s="86">
        <f t="shared" si="16"/>
        <v>1216</v>
      </c>
      <c r="T76" s="86">
        <f t="shared" si="16"/>
        <v>1655</v>
      </c>
      <c r="U76" s="86">
        <f t="shared" si="16"/>
        <v>1743</v>
      </c>
      <c r="V76" s="86">
        <f t="shared" si="16"/>
        <v>1359</v>
      </c>
      <c r="W76" s="86">
        <f t="shared" si="16"/>
        <v>1239</v>
      </c>
      <c r="X76" s="86">
        <f t="shared" si="16"/>
        <v>1861</v>
      </c>
      <c r="Y76" s="86">
        <f t="shared" si="16"/>
        <v>1753</v>
      </c>
      <c r="Z76" s="86">
        <f t="shared" si="16"/>
        <v>1216</v>
      </c>
      <c r="AA76" s="86">
        <f t="shared" si="16"/>
        <v>1689</v>
      </c>
      <c r="AB76" s="86">
        <f t="shared" si="16"/>
        <v>1743</v>
      </c>
      <c r="AC76" s="86">
        <f t="shared" si="16"/>
        <v>1359</v>
      </c>
      <c r="AD76" s="86">
        <f t="shared" si="16"/>
        <v>1239</v>
      </c>
      <c r="AE76" s="86">
        <f t="shared" si="16"/>
        <v>1860</v>
      </c>
      <c r="AF76" s="86">
        <f t="shared" si="16"/>
        <v>1753</v>
      </c>
    </row>
    <row r="77" spans="1:32" x14ac:dyDescent="0.25">
      <c r="A77" s="43" t="s">
        <v>486</v>
      </c>
      <c r="B77" s="43">
        <f t="shared" ref="B77:AF77" si="17">B21-B49</f>
        <v>345</v>
      </c>
      <c r="C77" s="86">
        <f t="shared" si="17"/>
        <v>860</v>
      </c>
      <c r="D77" s="86">
        <f t="shared" si="17"/>
        <v>717</v>
      </c>
      <c r="E77" s="86">
        <f t="shared" si="17"/>
        <v>1139</v>
      </c>
      <c r="F77" s="86">
        <f t="shared" si="17"/>
        <v>1165</v>
      </c>
      <c r="G77" s="86">
        <f t="shared" si="17"/>
        <v>2264</v>
      </c>
      <c r="H77" s="86">
        <f t="shared" si="17"/>
        <v>1550</v>
      </c>
      <c r="I77" s="86">
        <f t="shared" si="17"/>
        <v>929</v>
      </c>
      <c r="J77" s="86">
        <f t="shared" si="17"/>
        <v>2047</v>
      </c>
      <c r="K77" s="86">
        <f t="shared" si="17"/>
        <v>2149</v>
      </c>
      <c r="L77" s="86">
        <f t="shared" si="17"/>
        <v>1472</v>
      </c>
      <c r="M77" s="86">
        <f t="shared" si="17"/>
        <v>1845</v>
      </c>
      <c r="N77" s="86">
        <f t="shared" si="17"/>
        <v>1793</v>
      </c>
      <c r="O77" s="86">
        <f t="shared" si="17"/>
        <v>1444</v>
      </c>
      <c r="P77" s="86">
        <f t="shared" si="17"/>
        <v>929</v>
      </c>
      <c r="Q77" s="86">
        <f t="shared" si="17"/>
        <v>1960</v>
      </c>
      <c r="R77" s="86">
        <f t="shared" si="17"/>
        <v>1597</v>
      </c>
      <c r="S77" s="86">
        <f t="shared" si="17"/>
        <v>999</v>
      </c>
      <c r="T77" s="86">
        <f t="shared" si="17"/>
        <v>1553</v>
      </c>
      <c r="U77" s="86">
        <f t="shared" si="17"/>
        <v>1966</v>
      </c>
      <c r="V77" s="86">
        <f t="shared" si="17"/>
        <v>1444</v>
      </c>
      <c r="W77" s="86">
        <f t="shared" si="17"/>
        <v>929</v>
      </c>
      <c r="X77" s="86">
        <f t="shared" si="17"/>
        <v>1941</v>
      </c>
      <c r="Y77" s="86">
        <f t="shared" si="17"/>
        <v>1597</v>
      </c>
      <c r="Z77" s="86">
        <f t="shared" si="17"/>
        <v>999</v>
      </c>
      <c r="AA77" s="86">
        <f t="shared" si="17"/>
        <v>1553</v>
      </c>
      <c r="AB77" s="86">
        <f t="shared" si="17"/>
        <v>1979</v>
      </c>
      <c r="AC77" s="86">
        <f t="shared" si="17"/>
        <v>1444</v>
      </c>
      <c r="AD77" s="86">
        <f t="shared" si="17"/>
        <v>929</v>
      </c>
      <c r="AE77" s="86">
        <f t="shared" si="17"/>
        <v>1828</v>
      </c>
      <c r="AF77" s="86">
        <f t="shared" si="17"/>
        <v>1597</v>
      </c>
    </row>
    <row r="78" spans="1:32" x14ac:dyDescent="0.25">
      <c r="A78" s="43" t="s">
        <v>487</v>
      </c>
      <c r="B78" s="43">
        <f t="shared" ref="B78:AF78" si="18">B22-B50</f>
        <v>1259</v>
      </c>
      <c r="C78" s="86">
        <f t="shared" si="18"/>
        <v>2100</v>
      </c>
      <c r="D78" s="86">
        <f t="shared" si="18"/>
        <v>1268</v>
      </c>
      <c r="E78" s="86">
        <f t="shared" si="18"/>
        <v>1543</v>
      </c>
      <c r="F78" s="86">
        <f t="shared" si="18"/>
        <v>2122</v>
      </c>
      <c r="G78" s="86">
        <f t="shared" si="18"/>
        <v>2003</v>
      </c>
      <c r="H78" s="86">
        <f t="shared" si="18"/>
        <v>2377</v>
      </c>
      <c r="I78" s="86">
        <f t="shared" si="18"/>
        <v>1497</v>
      </c>
      <c r="J78" s="86">
        <f t="shared" si="18"/>
        <v>2940</v>
      </c>
      <c r="K78" s="86">
        <f t="shared" si="18"/>
        <v>2015</v>
      </c>
      <c r="L78" s="86">
        <f t="shared" si="18"/>
        <v>1913</v>
      </c>
      <c r="M78" s="86">
        <f t="shared" si="18"/>
        <v>2404</v>
      </c>
      <c r="N78" s="86">
        <f t="shared" si="18"/>
        <v>1544</v>
      </c>
      <c r="O78" s="86">
        <f t="shared" si="18"/>
        <v>1959</v>
      </c>
      <c r="P78" s="86">
        <f t="shared" si="18"/>
        <v>1161</v>
      </c>
      <c r="Q78" s="86">
        <f t="shared" si="18"/>
        <v>2209</v>
      </c>
      <c r="R78" s="86">
        <f t="shared" si="18"/>
        <v>1544</v>
      </c>
      <c r="S78" s="86">
        <f t="shared" si="18"/>
        <v>1550</v>
      </c>
      <c r="T78" s="86">
        <f t="shared" si="18"/>
        <v>1634</v>
      </c>
      <c r="U78" s="86">
        <f t="shared" si="18"/>
        <v>1367</v>
      </c>
      <c r="V78" s="86">
        <f t="shared" si="18"/>
        <v>1685</v>
      </c>
      <c r="W78" s="86">
        <f t="shared" si="18"/>
        <v>1161</v>
      </c>
      <c r="X78" s="86">
        <f t="shared" si="18"/>
        <v>2387</v>
      </c>
      <c r="Y78" s="86">
        <f t="shared" si="18"/>
        <v>1516</v>
      </c>
      <c r="Z78" s="86">
        <f t="shared" si="18"/>
        <v>1550</v>
      </c>
      <c r="AA78" s="86">
        <f t="shared" si="18"/>
        <v>1966</v>
      </c>
      <c r="AB78" s="86">
        <f t="shared" si="18"/>
        <v>1348</v>
      </c>
      <c r="AC78" s="86">
        <f t="shared" si="18"/>
        <v>1666</v>
      </c>
      <c r="AD78" s="86">
        <f t="shared" si="18"/>
        <v>1133</v>
      </c>
      <c r="AE78" s="86">
        <f t="shared" si="18"/>
        <v>2377</v>
      </c>
      <c r="AF78" s="86">
        <f t="shared" si="18"/>
        <v>1497</v>
      </c>
    </row>
    <row r="79" spans="1:32" x14ac:dyDescent="0.25">
      <c r="A79" s="43" t="s">
        <v>488</v>
      </c>
      <c r="B79" s="43">
        <f t="shared" ref="B79:AF79" si="19">B23-B51</f>
        <v>1695</v>
      </c>
      <c r="C79" s="86">
        <f t="shared" si="19"/>
        <v>1646</v>
      </c>
      <c r="D79" s="86">
        <f t="shared" si="19"/>
        <v>1644</v>
      </c>
      <c r="E79" s="86">
        <f t="shared" si="19"/>
        <v>1180</v>
      </c>
      <c r="F79" s="86">
        <f t="shared" si="19"/>
        <v>1625</v>
      </c>
      <c r="G79" s="86">
        <f t="shared" si="19"/>
        <v>2233</v>
      </c>
      <c r="H79" s="86">
        <f t="shared" si="19"/>
        <v>801</v>
      </c>
      <c r="I79" s="86">
        <f t="shared" si="19"/>
        <v>771</v>
      </c>
      <c r="J79" s="86">
        <f t="shared" si="19"/>
        <v>1570</v>
      </c>
      <c r="K79" s="86">
        <f t="shared" si="19"/>
        <v>1815</v>
      </c>
      <c r="L79" s="86">
        <f t="shared" si="19"/>
        <v>931</v>
      </c>
      <c r="M79" s="86">
        <f t="shared" si="19"/>
        <v>1768</v>
      </c>
      <c r="N79" s="86">
        <f t="shared" si="19"/>
        <v>1451</v>
      </c>
      <c r="O79" s="86">
        <f t="shared" si="19"/>
        <v>669</v>
      </c>
      <c r="P79" s="86">
        <f t="shared" si="19"/>
        <v>771</v>
      </c>
      <c r="Q79" s="86">
        <f t="shared" si="19"/>
        <v>1767</v>
      </c>
      <c r="R79" s="86">
        <f t="shared" si="19"/>
        <v>1541</v>
      </c>
      <c r="S79" s="86">
        <f t="shared" si="19"/>
        <v>855</v>
      </c>
      <c r="T79" s="86">
        <f t="shared" si="19"/>
        <v>1410</v>
      </c>
      <c r="U79" s="86">
        <f t="shared" si="19"/>
        <v>1614</v>
      </c>
      <c r="V79" s="86">
        <f t="shared" si="19"/>
        <v>669</v>
      </c>
      <c r="W79" s="86">
        <f t="shared" si="19"/>
        <v>771</v>
      </c>
      <c r="X79" s="86">
        <f t="shared" si="19"/>
        <v>1589</v>
      </c>
      <c r="Y79" s="86">
        <f t="shared" si="19"/>
        <v>1557</v>
      </c>
      <c r="Z79" s="86">
        <f t="shared" si="19"/>
        <v>855</v>
      </c>
      <c r="AA79" s="86">
        <f t="shared" si="19"/>
        <v>1768</v>
      </c>
      <c r="AB79" s="86">
        <f t="shared" si="19"/>
        <v>1451</v>
      </c>
      <c r="AC79" s="86">
        <f t="shared" si="19"/>
        <v>669</v>
      </c>
      <c r="AD79" s="86">
        <f t="shared" si="19"/>
        <v>771</v>
      </c>
      <c r="AE79" s="86">
        <f t="shared" si="19"/>
        <v>1589</v>
      </c>
      <c r="AF79" s="86">
        <f t="shared" si="19"/>
        <v>1560</v>
      </c>
    </row>
    <row r="80" spans="1:32" x14ac:dyDescent="0.25">
      <c r="A80" s="43" t="s">
        <v>489</v>
      </c>
      <c r="B80" s="43">
        <f t="shared" ref="B80:AF80" si="20">B24-B52</f>
        <v>871</v>
      </c>
      <c r="C80" s="86">
        <f t="shared" si="20"/>
        <v>1316</v>
      </c>
      <c r="D80" s="86">
        <f t="shared" si="20"/>
        <v>1365</v>
      </c>
      <c r="E80" s="86">
        <f t="shared" si="20"/>
        <v>1614</v>
      </c>
      <c r="F80" s="86">
        <f t="shared" si="20"/>
        <v>1494</v>
      </c>
      <c r="G80" s="86">
        <f t="shared" si="20"/>
        <v>650</v>
      </c>
      <c r="H80" s="86">
        <f t="shared" si="20"/>
        <v>518</v>
      </c>
      <c r="I80" s="86">
        <f t="shared" si="20"/>
        <v>685</v>
      </c>
      <c r="J80" s="86">
        <f t="shared" si="20"/>
        <v>1605</v>
      </c>
      <c r="K80" s="86">
        <f t="shared" si="20"/>
        <v>1595</v>
      </c>
      <c r="L80" s="86">
        <f t="shared" si="20"/>
        <v>1111</v>
      </c>
      <c r="M80" s="86">
        <f t="shared" si="20"/>
        <v>2023</v>
      </c>
      <c r="N80" s="86">
        <f t="shared" si="20"/>
        <v>718</v>
      </c>
      <c r="O80" s="86">
        <f t="shared" si="20"/>
        <v>186</v>
      </c>
      <c r="P80" s="86">
        <f t="shared" si="20"/>
        <v>565</v>
      </c>
      <c r="Q80" s="86">
        <f t="shared" si="20"/>
        <v>1273</v>
      </c>
      <c r="R80" s="86">
        <f t="shared" si="20"/>
        <v>1174</v>
      </c>
      <c r="S80" s="86">
        <f t="shared" si="20"/>
        <v>965</v>
      </c>
      <c r="T80" s="86">
        <f t="shared" si="20"/>
        <v>1766</v>
      </c>
      <c r="U80" s="86">
        <f t="shared" si="20"/>
        <v>718</v>
      </c>
      <c r="V80" s="86">
        <f t="shared" si="20"/>
        <v>186</v>
      </c>
      <c r="W80" s="86">
        <f t="shared" si="20"/>
        <v>607</v>
      </c>
      <c r="X80" s="86">
        <f t="shared" si="20"/>
        <v>1264</v>
      </c>
      <c r="Y80" s="86">
        <f t="shared" si="20"/>
        <v>1158</v>
      </c>
      <c r="Z80" s="86">
        <f t="shared" si="20"/>
        <v>965</v>
      </c>
      <c r="AA80" s="86">
        <f t="shared" si="20"/>
        <v>1945</v>
      </c>
      <c r="AB80" s="86">
        <f t="shared" si="20"/>
        <v>718</v>
      </c>
      <c r="AC80" s="86">
        <f t="shared" si="20"/>
        <v>186</v>
      </c>
      <c r="AD80" s="86">
        <f t="shared" si="20"/>
        <v>607</v>
      </c>
      <c r="AE80" s="86">
        <f t="shared" si="20"/>
        <v>1273</v>
      </c>
      <c r="AF80" s="86">
        <f t="shared" si="20"/>
        <v>1158</v>
      </c>
    </row>
    <row r="81" spans="1:32" x14ac:dyDescent="0.25">
      <c r="A81" s="43" t="s">
        <v>490</v>
      </c>
      <c r="B81" s="43">
        <f t="shared" ref="B81:AF81" si="21">B25-B53</f>
        <v>1466</v>
      </c>
      <c r="C81" s="86">
        <f t="shared" si="21"/>
        <v>1705</v>
      </c>
      <c r="D81" s="86">
        <f t="shared" si="21"/>
        <v>1418</v>
      </c>
      <c r="E81" s="86">
        <f t="shared" si="21"/>
        <v>1634</v>
      </c>
      <c r="F81" s="86">
        <f t="shared" si="21"/>
        <v>1601</v>
      </c>
      <c r="G81" s="86">
        <f t="shared" si="21"/>
        <v>2520</v>
      </c>
      <c r="H81" s="86">
        <f t="shared" si="21"/>
        <v>1167</v>
      </c>
      <c r="I81" s="86">
        <f t="shared" si="21"/>
        <v>1024</v>
      </c>
      <c r="J81" s="86">
        <f t="shared" si="21"/>
        <v>1544</v>
      </c>
      <c r="K81" s="86">
        <f t="shared" si="21"/>
        <v>1564</v>
      </c>
      <c r="L81" s="86">
        <f t="shared" si="21"/>
        <v>1134</v>
      </c>
      <c r="M81" s="86">
        <f t="shared" si="21"/>
        <v>1391</v>
      </c>
      <c r="N81" s="86">
        <f t="shared" si="21"/>
        <v>1471</v>
      </c>
      <c r="O81" s="86">
        <f t="shared" si="21"/>
        <v>988</v>
      </c>
      <c r="P81" s="86">
        <f t="shared" si="21"/>
        <v>675</v>
      </c>
      <c r="Q81" s="86">
        <f t="shared" si="21"/>
        <v>1397</v>
      </c>
      <c r="R81" s="86">
        <f t="shared" si="21"/>
        <v>1288</v>
      </c>
      <c r="S81" s="86">
        <f t="shared" si="21"/>
        <v>720</v>
      </c>
      <c r="T81" s="86">
        <f t="shared" si="21"/>
        <v>1212</v>
      </c>
      <c r="U81" s="86">
        <f t="shared" si="21"/>
        <v>1491</v>
      </c>
      <c r="V81" s="86">
        <f t="shared" si="21"/>
        <v>988</v>
      </c>
      <c r="W81" s="86">
        <f t="shared" si="21"/>
        <v>675</v>
      </c>
      <c r="X81" s="86">
        <f t="shared" si="21"/>
        <v>1397</v>
      </c>
      <c r="Y81" s="86">
        <f t="shared" si="21"/>
        <v>1288</v>
      </c>
      <c r="Z81" s="86">
        <f t="shared" si="21"/>
        <v>720</v>
      </c>
      <c r="AA81" s="86">
        <f t="shared" si="21"/>
        <v>1212</v>
      </c>
      <c r="AB81" s="86">
        <f t="shared" si="21"/>
        <v>1462</v>
      </c>
      <c r="AC81" s="86">
        <f t="shared" si="21"/>
        <v>988</v>
      </c>
      <c r="AD81" s="86">
        <f t="shared" si="21"/>
        <v>675</v>
      </c>
      <c r="AE81" s="86">
        <f t="shared" si="21"/>
        <v>1406</v>
      </c>
      <c r="AF81" s="86">
        <f t="shared" si="21"/>
        <v>1288</v>
      </c>
    </row>
    <row r="82" spans="1:32" x14ac:dyDescent="0.25">
      <c r="A82" s="43" t="s">
        <v>491</v>
      </c>
      <c r="B82" s="43">
        <f t="shared" ref="B82:AF82" si="22">B26-B54</f>
        <v>1339</v>
      </c>
      <c r="C82" s="86">
        <f t="shared" si="22"/>
        <v>1468</v>
      </c>
      <c r="D82" s="86">
        <f t="shared" si="22"/>
        <v>1459</v>
      </c>
      <c r="E82" s="86">
        <f t="shared" si="22"/>
        <v>915</v>
      </c>
      <c r="F82" s="86">
        <f t="shared" si="22"/>
        <v>1549</v>
      </c>
      <c r="G82" s="86">
        <f t="shared" si="22"/>
        <v>1724</v>
      </c>
      <c r="H82" s="86">
        <f t="shared" si="22"/>
        <v>907</v>
      </c>
      <c r="I82" s="86">
        <f t="shared" si="22"/>
        <v>819</v>
      </c>
      <c r="J82" s="86">
        <f t="shared" si="22"/>
        <v>934</v>
      </c>
      <c r="K82" s="86">
        <f t="shared" si="22"/>
        <v>1029</v>
      </c>
      <c r="L82" s="86">
        <f t="shared" si="22"/>
        <v>737</v>
      </c>
      <c r="M82" s="86">
        <f t="shared" si="22"/>
        <v>1085</v>
      </c>
      <c r="N82" s="86">
        <f t="shared" si="22"/>
        <v>1174</v>
      </c>
      <c r="O82" s="86">
        <f t="shared" si="22"/>
        <v>907</v>
      </c>
      <c r="P82" s="86">
        <f t="shared" si="22"/>
        <v>775</v>
      </c>
      <c r="Q82" s="86">
        <f t="shared" si="22"/>
        <v>988</v>
      </c>
      <c r="R82" s="86">
        <f t="shared" si="22"/>
        <v>934</v>
      </c>
      <c r="S82" s="86">
        <f t="shared" si="22"/>
        <v>737</v>
      </c>
      <c r="T82" s="86">
        <f t="shared" si="22"/>
        <v>1085</v>
      </c>
      <c r="U82" s="86">
        <f t="shared" si="22"/>
        <v>1193</v>
      </c>
      <c r="V82" s="86">
        <f t="shared" si="22"/>
        <v>949</v>
      </c>
      <c r="W82" s="86">
        <f t="shared" si="22"/>
        <v>775</v>
      </c>
      <c r="X82" s="86">
        <f t="shared" si="22"/>
        <v>1007</v>
      </c>
      <c r="Y82" s="86">
        <f t="shared" si="22"/>
        <v>953</v>
      </c>
      <c r="Z82" s="86">
        <f t="shared" si="22"/>
        <v>737</v>
      </c>
      <c r="AA82" s="86">
        <f t="shared" si="22"/>
        <v>1259</v>
      </c>
      <c r="AB82" s="86">
        <f t="shared" si="22"/>
        <v>1193</v>
      </c>
      <c r="AC82" s="86">
        <f t="shared" si="22"/>
        <v>907</v>
      </c>
      <c r="AD82" s="86">
        <f t="shared" si="22"/>
        <v>775</v>
      </c>
      <c r="AE82" s="86">
        <f t="shared" si="22"/>
        <v>988</v>
      </c>
      <c r="AF82" s="86">
        <f t="shared" si="22"/>
        <v>934</v>
      </c>
    </row>
    <row r="83" spans="1:32" x14ac:dyDescent="0.25">
      <c r="A83" s="43" t="s">
        <v>492</v>
      </c>
      <c r="B83" s="43">
        <f t="shared" ref="B83:AF83" si="23">B27-B55</f>
        <v>178</v>
      </c>
      <c r="C83" s="86">
        <f t="shared" si="23"/>
        <v>716</v>
      </c>
      <c r="D83" s="86">
        <f t="shared" si="23"/>
        <v>650</v>
      </c>
      <c r="E83" s="86">
        <f t="shared" si="23"/>
        <v>488</v>
      </c>
      <c r="F83" s="86">
        <f t="shared" si="23"/>
        <v>894</v>
      </c>
      <c r="G83" s="86">
        <f t="shared" si="23"/>
        <v>353</v>
      </c>
      <c r="H83" s="86">
        <f t="shared" si="23"/>
        <v>176</v>
      </c>
      <c r="I83" s="86">
        <f t="shared" si="23"/>
        <v>335</v>
      </c>
      <c r="J83" s="86">
        <f t="shared" si="23"/>
        <v>509</v>
      </c>
      <c r="K83" s="86">
        <f t="shared" si="23"/>
        <v>338</v>
      </c>
      <c r="L83" s="86">
        <f t="shared" si="23"/>
        <v>132</v>
      </c>
      <c r="M83" s="86">
        <f t="shared" si="23"/>
        <v>308</v>
      </c>
      <c r="N83" s="86">
        <f t="shared" si="23"/>
        <v>467</v>
      </c>
      <c r="O83" s="86">
        <f t="shared" si="23"/>
        <v>335</v>
      </c>
      <c r="P83" s="86">
        <f t="shared" si="23"/>
        <v>335</v>
      </c>
      <c r="Q83" s="86">
        <f t="shared" si="23"/>
        <v>509</v>
      </c>
      <c r="R83" s="86">
        <f t="shared" si="23"/>
        <v>335</v>
      </c>
      <c r="S83" s="86">
        <f t="shared" si="23"/>
        <v>0</v>
      </c>
      <c r="T83" s="86">
        <f t="shared" si="23"/>
        <v>308</v>
      </c>
      <c r="U83" s="86">
        <f t="shared" si="23"/>
        <v>509</v>
      </c>
      <c r="V83" s="86">
        <f t="shared" si="23"/>
        <v>335</v>
      </c>
      <c r="W83" s="86">
        <f t="shared" si="23"/>
        <v>335</v>
      </c>
      <c r="X83" s="86">
        <f t="shared" si="23"/>
        <v>509</v>
      </c>
      <c r="Y83" s="86">
        <f t="shared" si="23"/>
        <v>335</v>
      </c>
      <c r="Z83" s="86">
        <f t="shared" si="23"/>
        <v>0</v>
      </c>
      <c r="AA83" s="86">
        <f t="shared" si="23"/>
        <v>308</v>
      </c>
      <c r="AB83" s="86">
        <f t="shared" si="23"/>
        <v>509</v>
      </c>
      <c r="AC83" s="86">
        <f t="shared" si="23"/>
        <v>335</v>
      </c>
      <c r="AD83" s="86">
        <f t="shared" si="23"/>
        <v>335</v>
      </c>
      <c r="AE83" s="86">
        <f t="shared" si="23"/>
        <v>509</v>
      </c>
      <c r="AF83" s="86">
        <f t="shared" si="23"/>
        <v>335</v>
      </c>
    </row>
    <row r="84" spans="1:32" x14ac:dyDescent="0.25">
      <c r="A84" s="43" t="s">
        <v>493</v>
      </c>
      <c r="B84" s="43">
        <f t="shared" ref="B84:AF84" si="24">B28-B56</f>
        <v>1041</v>
      </c>
      <c r="C84" s="86">
        <f t="shared" si="24"/>
        <v>1116</v>
      </c>
      <c r="D84" s="86">
        <f t="shared" si="24"/>
        <v>1219</v>
      </c>
      <c r="E84" s="86">
        <f t="shared" si="24"/>
        <v>1062</v>
      </c>
      <c r="F84" s="86">
        <f t="shared" si="24"/>
        <v>1356</v>
      </c>
      <c r="G84" s="86">
        <f t="shared" si="24"/>
        <v>1041</v>
      </c>
      <c r="H84" s="86">
        <f t="shared" si="24"/>
        <v>690</v>
      </c>
      <c r="I84" s="86">
        <f t="shared" si="24"/>
        <v>531</v>
      </c>
      <c r="J84" s="86">
        <f t="shared" si="24"/>
        <v>976</v>
      </c>
      <c r="K84" s="86">
        <f t="shared" si="24"/>
        <v>1154</v>
      </c>
      <c r="L84" s="86">
        <f t="shared" si="24"/>
        <v>1124</v>
      </c>
      <c r="M84" s="86">
        <f t="shared" si="24"/>
        <v>1145</v>
      </c>
      <c r="N84" s="86">
        <f t="shared" si="24"/>
        <v>849</v>
      </c>
      <c r="O84" s="86">
        <f t="shared" si="24"/>
        <v>531</v>
      </c>
      <c r="P84" s="86">
        <f t="shared" si="24"/>
        <v>531</v>
      </c>
      <c r="Q84" s="86">
        <f t="shared" si="24"/>
        <v>976</v>
      </c>
      <c r="R84" s="86">
        <f t="shared" si="24"/>
        <v>849</v>
      </c>
      <c r="S84" s="86">
        <f t="shared" si="24"/>
        <v>1124</v>
      </c>
      <c r="T84" s="86">
        <f t="shared" si="24"/>
        <v>1145</v>
      </c>
      <c r="U84" s="86">
        <f t="shared" si="24"/>
        <v>849</v>
      </c>
      <c r="V84" s="86">
        <f t="shared" si="24"/>
        <v>531</v>
      </c>
      <c r="W84" s="86">
        <f t="shared" si="24"/>
        <v>531</v>
      </c>
      <c r="X84" s="86">
        <f t="shared" si="24"/>
        <v>976</v>
      </c>
      <c r="Y84" s="86">
        <f t="shared" si="24"/>
        <v>849</v>
      </c>
      <c r="Z84" s="86">
        <f t="shared" si="24"/>
        <v>1124</v>
      </c>
      <c r="AA84" s="86">
        <f t="shared" si="24"/>
        <v>1145</v>
      </c>
      <c r="AB84" s="86">
        <f t="shared" si="24"/>
        <v>849</v>
      </c>
      <c r="AC84" s="86">
        <f t="shared" si="24"/>
        <v>531</v>
      </c>
      <c r="AD84" s="86">
        <f t="shared" si="24"/>
        <v>531</v>
      </c>
      <c r="AE84" s="86">
        <f t="shared" si="24"/>
        <v>976</v>
      </c>
      <c r="AF84" s="86">
        <f t="shared" si="24"/>
        <v>849</v>
      </c>
    </row>
    <row r="85" spans="1:32" ht="15.75" thickBot="1" x14ac:dyDescent="0.3">
      <c r="A85" s="85" t="s">
        <v>494</v>
      </c>
      <c r="B85" s="43">
        <f t="shared" ref="B85:AF85" si="25">B29-B57</f>
        <v>2847</v>
      </c>
      <c r="C85" s="86">
        <f t="shared" si="25"/>
        <v>3600</v>
      </c>
      <c r="D85" s="86">
        <f t="shared" si="25"/>
        <v>2766</v>
      </c>
      <c r="E85" s="86">
        <f t="shared" si="25"/>
        <v>2557</v>
      </c>
      <c r="F85" s="86">
        <f t="shared" si="25"/>
        <v>2892</v>
      </c>
      <c r="G85" s="86">
        <f t="shared" si="25"/>
        <v>2760</v>
      </c>
      <c r="H85" s="86">
        <f t="shared" si="25"/>
        <v>2478</v>
      </c>
      <c r="I85" s="86">
        <f t="shared" si="25"/>
        <v>2661</v>
      </c>
      <c r="J85" s="86">
        <f t="shared" si="25"/>
        <v>2661</v>
      </c>
      <c r="K85" s="86">
        <f t="shared" si="25"/>
        <v>2556</v>
      </c>
      <c r="L85" s="86">
        <f t="shared" si="25"/>
        <v>2478</v>
      </c>
      <c r="M85" s="86">
        <f t="shared" si="25"/>
        <v>2617</v>
      </c>
      <c r="N85" s="86">
        <f t="shared" si="25"/>
        <v>2480</v>
      </c>
      <c r="O85" s="86">
        <f t="shared" si="25"/>
        <v>2297</v>
      </c>
      <c r="P85" s="86">
        <f t="shared" si="25"/>
        <v>2480</v>
      </c>
      <c r="Q85" s="86">
        <f t="shared" si="25"/>
        <v>2480</v>
      </c>
      <c r="R85" s="86">
        <f t="shared" si="25"/>
        <v>2436</v>
      </c>
      <c r="S85" s="86">
        <f t="shared" si="25"/>
        <v>2243</v>
      </c>
      <c r="T85" s="86">
        <f t="shared" si="25"/>
        <v>2571</v>
      </c>
      <c r="U85" s="86">
        <f t="shared" si="25"/>
        <v>2467</v>
      </c>
      <c r="V85" s="86">
        <f t="shared" si="25"/>
        <v>2297</v>
      </c>
      <c r="W85" s="86">
        <f t="shared" si="25"/>
        <v>2480</v>
      </c>
      <c r="X85" s="86">
        <f t="shared" si="25"/>
        <v>2480</v>
      </c>
      <c r="Y85" s="86">
        <f t="shared" si="25"/>
        <v>2436</v>
      </c>
      <c r="Z85" s="86">
        <f t="shared" si="25"/>
        <v>2297</v>
      </c>
      <c r="AA85" s="86">
        <f t="shared" si="25"/>
        <v>2622</v>
      </c>
      <c r="AB85" s="86">
        <f t="shared" si="25"/>
        <v>2480</v>
      </c>
      <c r="AC85" s="86">
        <f t="shared" si="25"/>
        <v>2297</v>
      </c>
      <c r="AD85" s="86">
        <f t="shared" si="25"/>
        <v>2481</v>
      </c>
      <c r="AE85" s="86">
        <f t="shared" si="25"/>
        <v>2573</v>
      </c>
      <c r="AF85" s="86">
        <f t="shared" si="25"/>
        <v>2604</v>
      </c>
    </row>
    <row r="86" spans="1:32" ht="15.75" thickBot="1" x14ac:dyDescent="0.3">
      <c r="A86" s="64" t="s">
        <v>454</v>
      </c>
      <c r="B86" s="61">
        <f t="shared" ref="B86" si="26">SUM(B62:B85)</f>
        <v>24732</v>
      </c>
      <c r="C86" s="62">
        <f t="shared" ref="C86" si="27">SUM(C62:C85)</f>
        <v>30023</v>
      </c>
      <c r="D86" s="62">
        <f t="shared" ref="D86" si="28">SUM(D62:D85)</f>
        <v>28051</v>
      </c>
      <c r="E86" s="62">
        <f t="shared" ref="E86" si="29">SUM(E62:E85)</f>
        <v>25619</v>
      </c>
      <c r="F86" s="62">
        <f t="shared" ref="F86" si="30">SUM(F62:F85)</f>
        <v>30326</v>
      </c>
      <c r="G86" s="62">
        <f t="shared" ref="G86" si="31">SUM(G62:G85)</f>
        <v>32610</v>
      </c>
      <c r="H86" s="62">
        <f t="shared" ref="H86" si="32">SUM(H62:H85)</f>
        <v>23408</v>
      </c>
      <c r="I86" s="62">
        <f t="shared" ref="I86" si="33">SUM(I62:I85)</f>
        <v>22488</v>
      </c>
      <c r="J86" s="62">
        <f t="shared" ref="J86" si="34">SUM(J62:J85)</f>
        <v>30843</v>
      </c>
      <c r="K86" s="62">
        <f t="shared" ref="K86" si="35">SUM(K62:K85)</f>
        <v>32729</v>
      </c>
      <c r="L86" s="62">
        <f t="shared" ref="L86" si="36">SUM(L62:L85)</f>
        <v>25081</v>
      </c>
      <c r="M86" s="62">
        <f t="shared" ref="M86" si="37">SUM(M62:M85)</f>
        <v>31522</v>
      </c>
      <c r="N86" s="62">
        <f t="shared" ref="N86" si="38">SUM(N62:N85)</f>
        <v>29099</v>
      </c>
      <c r="O86" s="62">
        <f t="shared" ref="O86" si="39">SUM(O62:O85)</f>
        <v>21611</v>
      </c>
      <c r="P86" s="62">
        <f t="shared" ref="P86" si="40">SUM(P62:P85)</f>
        <v>21519</v>
      </c>
      <c r="Q86" s="62">
        <f t="shared" ref="Q86" si="41">SUM(Q62:Q85)</f>
        <v>29545</v>
      </c>
      <c r="R86" s="62">
        <f t="shared" ref="R86" si="42">SUM(R62:R85)</f>
        <v>28817</v>
      </c>
      <c r="S86" s="62">
        <f t="shared" ref="S86" si="43">SUM(S62:S85)</f>
        <v>21955</v>
      </c>
      <c r="T86" s="62">
        <f t="shared" ref="T86" si="44">SUM(T62:T85)</f>
        <v>28962</v>
      </c>
      <c r="U86" s="62">
        <f t="shared" ref="U86" si="45">SUM(U62:U85)</f>
        <v>29277</v>
      </c>
      <c r="V86" s="62">
        <f t="shared" ref="V86" si="46">SUM(V62:V85)</f>
        <v>21379</v>
      </c>
      <c r="W86" s="62">
        <f t="shared" ref="W86" si="47">SUM(W62:W85)</f>
        <v>21469</v>
      </c>
      <c r="X86" s="62">
        <f t="shared" ref="X86" si="48">SUM(X62:X85)</f>
        <v>29603</v>
      </c>
      <c r="Y86" s="62">
        <f t="shared" ref="Y86" si="49">SUM(Y62:Y85)</f>
        <v>28911</v>
      </c>
      <c r="Z86" s="62">
        <f t="shared" ref="Z86" si="50">SUM(Z62:Z85)</f>
        <v>21914</v>
      </c>
      <c r="AA86" s="62">
        <f t="shared" ref="AA86" si="51">SUM(AA62:AA85)</f>
        <v>30458</v>
      </c>
      <c r="AB86" s="62">
        <f t="shared" ref="AB86" si="52">SUM(AB62:AB85)</f>
        <v>29124</v>
      </c>
      <c r="AC86" s="62">
        <f t="shared" ref="AC86" si="53">SUM(AC62:AC85)</f>
        <v>21476</v>
      </c>
      <c r="AD86" s="62">
        <f t="shared" ref="AD86" si="54">SUM(AD62:AD85)</f>
        <v>21569</v>
      </c>
      <c r="AE86" s="61">
        <f t="shared" ref="AE86:AF86" si="55">SUM(AE62:AE85)</f>
        <v>29597</v>
      </c>
      <c r="AF86" s="61">
        <f t="shared" si="55"/>
        <v>28966</v>
      </c>
    </row>
  </sheetData>
  <phoneticPr fontId="16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4B24-8C65-4A8E-A8A7-D6A184AA6389}">
  <dimension ref="A1:AF86"/>
  <sheetViews>
    <sheetView topLeftCell="A50" workbookViewId="0">
      <selection activeCell="T1" sqref="T1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</cols>
  <sheetData>
    <row r="1" spans="1:32" ht="23.25" x14ac:dyDescent="0.35">
      <c r="A1" s="22" t="s">
        <v>512</v>
      </c>
      <c r="T1" s="23">
        <v>45658</v>
      </c>
    </row>
    <row r="3" spans="1:32" ht="15.75" thickBot="1" x14ac:dyDescent="0.3"/>
    <row r="4" spans="1:32" x14ac:dyDescent="0.25">
      <c r="A4" s="100" t="s">
        <v>454</v>
      </c>
      <c r="B4" s="177" t="s">
        <v>569</v>
      </c>
      <c r="C4" s="177" t="s">
        <v>570</v>
      </c>
      <c r="D4" s="177" t="s">
        <v>571</v>
      </c>
      <c r="E4" s="177" t="s">
        <v>572</v>
      </c>
      <c r="F4" s="177" t="s">
        <v>573</v>
      </c>
      <c r="G4" s="177" t="s">
        <v>574</v>
      </c>
      <c r="H4" s="177" t="s">
        <v>575</v>
      </c>
      <c r="I4" s="177" t="s">
        <v>576</v>
      </c>
      <c r="J4" s="177" t="s">
        <v>577</v>
      </c>
      <c r="K4" s="177" t="s">
        <v>578</v>
      </c>
      <c r="L4" s="177" t="s">
        <v>579</v>
      </c>
      <c r="M4" s="177" t="s">
        <v>580</v>
      </c>
      <c r="N4" s="177" t="s">
        <v>581</v>
      </c>
      <c r="O4" s="177" t="s">
        <v>582</v>
      </c>
      <c r="P4" s="177" t="s">
        <v>583</v>
      </c>
      <c r="Q4" s="177" t="s">
        <v>584</v>
      </c>
      <c r="R4" s="177" t="s">
        <v>585</v>
      </c>
      <c r="S4" s="177" t="s">
        <v>586</v>
      </c>
      <c r="T4" s="177" t="s">
        <v>587</v>
      </c>
      <c r="U4" s="177" t="s">
        <v>588</v>
      </c>
      <c r="V4" s="177" t="s">
        <v>589</v>
      </c>
      <c r="W4" s="177" t="s">
        <v>590</v>
      </c>
      <c r="X4" s="177" t="s">
        <v>591</v>
      </c>
      <c r="Y4" s="177" t="s">
        <v>592</v>
      </c>
      <c r="Z4" s="177" t="s">
        <v>593</v>
      </c>
      <c r="AA4" s="177" t="s">
        <v>594</v>
      </c>
      <c r="AB4" s="177" t="s">
        <v>595</v>
      </c>
      <c r="AC4" s="177" t="s">
        <v>596</v>
      </c>
      <c r="AD4" s="177" t="s">
        <v>597</v>
      </c>
      <c r="AE4" s="177" t="s">
        <v>598</v>
      </c>
      <c r="AF4" s="178" t="s">
        <v>599</v>
      </c>
    </row>
    <row r="5" spans="1:32" ht="15.75" thickBot="1" x14ac:dyDescent="0.3">
      <c r="A5" s="187" t="s">
        <v>513</v>
      </c>
      <c r="B5" s="180" t="s">
        <v>514</v>
      </c>
      <c r="C5" s="180" t="s">
        <v>514</v>
      </c>
      <c r="D5" s="180" t="s">
        <v>514</v>
      </c>
      <c r="E5" s="180" t="s">
        <v>514</v>
      </c>
      <c r="F5" s="180" t="s">
        <v>514</v>
      </c>
      <c r="G5" s="180" t="s">
        <v>514</v>
      </c>
      <c r="H5" s="180" t="s">
        <v>514</v>
      </c>
      <c r="I5" s="180" t="s">
        <v>514</v>
      </c>
      <c r="J5" s="180" t="s">
        <v>514</v>
      </c>
      <c r="K5" s="180" t="s">
        <v>514</v>
      </c>
      <c r="L5" s="180" t="s">
        <v>514</v>
      </c>
      <c r="M5" s="180" t="s">
        <v>514</v>
      </c>
      <c r="N5" s="180" t="s">
        <v>514</v>
      </c>
      <c r="O5" s="180" t="s">
        <v>514</v>
      </c>
      <c r="P5" s="180" t="s">
        <v>514</v>
      </c>
      <c r="Q5" s="180" t="s">
        <v>514</v>
      </c>
      <c r="R5" s="180" t="s">
        <v>514</v>
      </c>
      <c r="S5" s="180" t="s">
        <v>514</v>
      </c>
      <c r="T5" s="180" t="s">
        <v>514</v>
      </c>
      <c r="U5" s="180" t="s">
        <v>514</v>
      </c>
      <c r="V5" s="180" t="s">
        <v>514</v>
      </c>
      <c r="W5" s="180" t="s">
        <v>514</v>
      </c>
      <c r="X5" s="180" t="s">
        <v>514</v>
      </c>
      <c r="Y5" s="180" t="s">
        <v>514</v>
      </c>
      <c r="Z5" s="180" t="s">
        <v>514</v>
      </c>
      <c r="AA5" s="180" t="s">
        <v>514</v>
      </c>
      <c r="AB5" s="180" t="s">
        <v>514</v>
      </c>
      <c r="AC5" s="180" t="s">
        <v>514</v>
      </c>
      <c r="AD5" s="180" t="s">
        <v>514</v>
      </c>
      <c r="AE5" s="180" t="s">
        <v>514</v>
      </c>
      <c r="AF5" s="181" t="s">
        <v>514</v>
      </c>
    </row>
    <row r="6" spans="1:32" x14ac:dyDescent="0.25">
      <c r="A6" s="184" t="s">
        <v>471</v>
      </c>
      <c r="B6" s="185">
        <v>186</v>
      </c>
      <c r="C6" s="185">
        <v>166</v>
      </c>
      <c r="D6" s="185">
        <v>1012</v>
      </c>
      <c r="E6" s="185">
        <v>880</v>
      </c>
      <c r="F6" s="185">
        <v>1203</v>
      </c>
      <c r="G6" s="185">
        <v>1206</v>
      </c>
      <c r="H6" s="185">
        <v>552</v>
      </c>
      <c r="I6" s="185">
        <v>532</v>
      </c>
      <c r="J6" s="185">
        <v>532</v>
      </c>
      <c r="K6" s="185">
        <v>894</v>
      </c>
      <c r="L6" s="185">
        <v>881</v>
      </c>
      <c r="M6" s="185">
        <v>541</v>
      </c>
      <c r="N6" s="185">
        <v>894</v>
      </c>
      <c r="O6" s="185">
        <v>894</v>
      </c>
      <c r="P6" s="185">
        <v>532</v>
      </c>
      <c r="Q6" s="185">
        <v>532</v>
      </c>
      <c r="R6" s="185">
        <v>894</v>
      </c>
      <c r="S6" s="185">
        <v>881</v>
      </c>
      <c r="T6" s="185">
        <v>541</v>
      </c>
      <c r="U6" s="185">
        <v>894</v>
      </c>
      <c r="V6" s="185">
        <v>894</v>
      </c>
      <c r="W6" s="185">
        <v>532</v>
      </c>
      <c r="X6" s="185">
        <v>532</v>
      </c>
      <c r="Y6" s="185">
        <v>894</v>
      </c>
      <c r="Z6" s="185">
        <v>881</v>
      </c>
      <c r="AA6" s="185">
        <v>541</v>
      </c>
      <c r="AB6" s="185">
        <v>894</v>
      </c>
      <c r="AC6" s="185">
        <v>894</v>
      </c>
      <c r="AD6" s="185">
        <v>532</v>
      </c>
      <c r="AE6" s="185">
        <v>532</v>
      </c>
      <c r="AF6" s="186">
        <v>894</v>
      </c>
    </row>
    <row r="7" spans="1:32" x14ac:dyDescent="0.25">
      <c r="A7" s="183" t="s">
        <v>472</v>
      </c>
      <c r="B7" s="165">
        <v>0</v>
      </c>
      <c r="C7" s="165">
        <v>0</v>
      </c>
      <c r="D7" s="165">
        <v>143</v>
      </c>
      <c r="E7" s="165">
        <v>0</v>
      </c>
      <c r="F7" s="165">
        <v>143</v>
      </c>
      <c r="G7" s="165">
        <v>143</v>
      </c>
      <c r="H7" s="165">
        <v>0</v>
      </c>
      <c r="I7" s="165">
        <v>0</v>
      </c>
      <c r="J7" s="165">
        <v>0</v>
      </c>
      <c r="K7" s="165">
        <v>0</v>
      </c>
      <c r="L7" s="165">
        <v>0</v>
      </c>
      <c r="M7" s="165">
        <v>0</v>
      </c>
      <c r="N7" s="165">
        <v>0</v>
      </c>
      <c r="O7" s="165">
        <v>0</v>
      </c>
      <c r="P7" s="165">
        <v>0</v>
      </c>
      <c r="Q7" s="165">
        <v>0</v>
      </c>
      <c r="R7" s="165">
        <v>0</v>
      </c>
      <c r="S7" s="165">
        <v>0</v>
      </c>
      <c r="T7" s="165">
        <v>0</v>
      </c>
      <c r="U7" s="165">
        <v>0</v>
      </c>
      <c r="V7" s="165">
        <v>0</v>
      </c>
      <c r="W7" s="165">
        <v>0</v>
      </c>
      <c r="X7" s="165">
        <v>0</v>
      </c>
      <c r="Y7" s="165">
        <v>0</v>
      </c>
      <c r="Z7" s="165">
        <v>0</v>
      </c>
      <c r="AA7" s="165">
        <v>0</v>
      </c>
      <c r="AB7" s="165">
        <v>0</v>
      </c>
      <c r="AC7" s="165">
        <v>0</v>
      </c>
      <c r="AD7" s="165">
        <v>0</v>
      </c>
      <c r="AE7" s="165">
        <v>0</v>
      </c>
      <c r="AF7" s="166">
        <v>0</v>
      </c>
    </row>
    <row r="8" spans="1:32" x14ac:dyDescent="0.25">
      <c r="A8" s="182" t="s">
        <v>473</v>
      </c>
      <c r="B8" s="167">
        <v>0</v>
      </c>
      <c r="C8" s="167">
        <v>0</v>
      </c>
      <c r="D8" s="167">
        <v>0</v>
      </c>
      <c r="E8" s="167">
        <v>0</v>
      </c>
      <c r="F8" s="167">
        <v>0</v>
      </c>
      <c r="G8" s="167">
        <v>0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67">
        <v>0</v>
      </c>
      <c r="O8" s="167">
        <v>0</v>
      </c>
      <c r="P8" s="167">
        <v>0</v>
      </c>
      <c r="Q8" s="167">
        <v>0</v>
      </c>
      <c r="R8" s="167">
        <v>0</v>
      </c>
      <c r="S8" s="167">
        <v>0</v>
      </c>
      <c r="T8" s="167">
        <v>0</v>
      </c>
      <c r="U8" s="167">
        <v>0</v>
      </c>
      <c r="V8" s="167">
        <v>0</v>
      </c>
      <c r="W8" s="167">
        <v>0</v>
      </c>
      <c r="X8" s="167">
        <v>0</v>
      </c>
      <c r="Y8" s="167">
        <v>0</v>
      </c>
      <c r="Z8" s="167">
        <v>0</v>
      </c>
      <c r="AA8" s="167">
        <v>0</v>
      </c>
      <c r="AB8" s="167">
        <v>0</v>
      </c>
      <c r="AC8" s="167">
        <v>0</v>
      </c>
      <c r="AD8" s="167">
        <v>0</v>
      </c>
      <c r="AE8" s="167">
        <v>0</v>
      </c>
      <c r="AF8" s="168">
        <v>0</v>
      </c>
    </row>
    <row r="9" spans="1:32" x14ac:dyDescent="0.25">
      <c r="A9" s="183" t="s">
        <v>474</v>
      </c>
      <c r="B9" s="165">
        <v>0</v>
      </c>
      <c r="C9" s="165">
        <v>0</v>
      </c>
      <c r="D9" s="165">
        <v>0</v>
      </c>
      <c r="E9" s="165">
        <v>0</v>
      </c>
      <c r="F9" s="165">
        <v>0</v>
      </c>
      <c r="G9" s="165">
        <v>0</v>
      </c>
      <c r="H9" s="165">
        <v>0</v>
      </c>
      <c r="I9" s="165">
        <v>0</v>
      </c>
      <c r="J9" s="165">
        <v>0</v>
      </c>
      <c r="K9" s="165">
        <v>0</v>
      </c>
      <c r="L9" s="165">
        <v>0</v>
      </c>
      <c r="M9" s="165">
        <v>0</v>
      </c>
      <c r="N9" s="165">
        <v>0</v>
      </c>
      <c r="O9" s="165">
        <v>0</v>
      </c>
      <c r="P9" s="165">
        <v>0</v>
      </c>
      <c r="Q9" s="165">
        <v>0</v>
      </c>
      <c r="R9" s="165">
        <v>0</v>
      </c>
      <c r="S9" s="165">
        <v>0</v>
      </c>
      <c r="T9" s="165">
        <v>0</v>
      </c>
      <c r="U9" s="165">
        <v>0</v>
      </c>
      <c r="V9" s="165">
        <v>0</v>
      </c>
      <c r="W9" s="165">
        <v>0</v>
      </c>
      <c r="X9" s="165">
        <v>0</v>
      </c>
      <c r="Y9" s="165">
        <v>0</v>
      </c>
      <c r="Z9" s="165">
        <v>0</v>
      </c>
      <c r="AA9" s="165">
        <v>0</v>
      </c>
      <c r="AB9" s="165">
        <v>0</v>
      </c>
      <c r="AC9" s="165">
        <v>0</v>
      </c>
      <c r="AD9" s="165">
        <v>0</v>
      </c>
      <c r="AE9" s="165">
        <v>0</v>
      </c>
      <c r="AF9" s="166">
        <v>0</v>
      </c>
    </row>
    <row r="10" spans="1:32" x14ac:dyDescent="0.25">
      <c r="A10" s="182" t="s">
        <v>475</v>
      </c>
      <c r="B10" s="167">
        <v>0</v>
      </c>
      <c r="C10" s="167">
        <v>0</v>
      </c>
      <c r="D10" s="167">
        <v>0</v>
      </c>
      <c r="E10" s="167">
        <v>0</v>
      </c>
      <c r="F10" s="167">
        <v>0</v>
      </c>
      <c r="G10" s="167">
        <v>0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67">
        <v>0</v>
      </c>
      <c r="O10" s="167">
        <v>0</v>
      </c>
      <c r="P10" s="167">
        <v>0</v>
      </c>
      <c r="Q10" s="167">
        <v>0</v>
      </c>
      <c r="R10" s="167">
        <v>0</v>
      </c>
      <c r="S10" s="167">
        <v>0</v>
      </c>
      <c r="T10" s="167">
        <v>0</v>
      </c>
      <c r="U10" s="167">
        <v>0</v>
      </c>
      <c r="V10" s="167">
        <v>0</v>
      </c>
      <c r="W10" s="167">
        <v>0</v>
      </c>
      <c r="X10" s="167">
        <v>0</v>
      </c>
      <c r="Y10" s="167">
        <v>0</v>
      </c>
      <c r="Z10" s="167">
        <v>0</v>
      </c>
      <c r="AA10" s="167">
        <v>0</v>
      </c>
      <c r="AB10" s="167">
        <v>0</v>
      </c>
      <c r="AC10" s="167">
        <v>0</v>
      </c>
      <c r="AD10" s="167">
        <v>0</v>
      </c>
      <c r="AE10" s="167">
        <v>0</v>
      </c>
      <c r="AF10" s="168">
        <v>0</v>
      </c>
    </row>
    <row r="11" spans="1:32" x14ac:dyDescent="0.25">
      <c r="A11" s="183" t="s">
        <v>476</v>
      </c>
      <c r="B11" s="165">
        <v>0</v>
      </c>
      <c r="C11" s="165">
        <v>0</v>
      </c>
      <c r="D11" s="165">
        <v>0</v>
      </c>
      <c r="E11" s="165">
        <v>159</v>
      </c>
      <c r="F11" s="165">
        <v>0</v>
      </c>
      <c r="G11" s="165">
        <v>159</v>
      </c>
      <c r="H11" s="165">
        <v>0</v>
      </c>
      <c r="I11" s="165">
        <v>0</v>
      </c>
      <c r="J11" s="165">
        <v>0</v>
      </c>
      <c r="K11" s="165">
        <v>0</v>
      </c>
      <c r="L11" s="165">
        <v>0</v>
      </c>
      <c r="M11" s="165">
        <v>0</v>
      </c>
      <c r="N11" s="165">
        <v>0</v>
      </c>
      <c r="O11" s="165">
        <v>0</v>
      </c>
      <c r="P11" s="165">
        <v>0</v>
      </c>
      <c r="Q11" s="165">
        <v>0</v>
      </c>
      <c r="R11" s="165">
        <v>0</v>
      </c>
      <c r="S11" s="165">
        <v>0</v>
      </c>
      <c r="T11" s="165">
        <v>0</v>
      </c>
      <c r="U11" s="165">
        <v>0</v>
      </c>
      <c r="V11" s="165">
        <v>0</v>
      </c>
      <c r="W11" s="165">
        <v>0</v>
      </c>
      <c r="X11" s="165">
        <v>0</v>
      </c>
      <c r="Y11" s="165">
        <v>0</v>
      </c>
      <c r="Z11" s="165">
        <v>0</v>
      </c>
      <c r="AA11" s="165">
        <v>0</v>
      </c>
      <c r="AB11" s="165">
        <v>0</v>
      </c>
      <c r="AC11" s="165">
        <v>0</v>
      </c>
      <c r="AD11" s="165">
        <v>0</v>
      </c>
      <c r="AE11" s="165">
        <v>0</v>
      </c>
      <c r="AF11" s="166">
        <v>0</v>
      </c>
    </row>
    <row r="12" spans="1:32" x14ac:dyDescent="0.25">
      <c r="A12" s="182" t="s">
        <v>477</v>
      </c>
      <c r="B12" s="167">
        <v>0</v>
      </c>
      <c r="C12" s="167">
        <v>1042</v>
      </c>
      <c r="D12" s="167">
        <v>1424</v>
      </c>
      <c r="E12" s="167">
        <v>1742</v>
      </c>
      <c r="F12" s="167">
        <v>1042</v>
      </c>
      <c r="G12" s="167">
        <v>581</v>
      </c>
      <c r="H12" s="167">
        <v>859</v>
      </c>
      <c r="I12" s="167">
        <v>859</v>
      </c>
      <c r="J12" s="167">
        <v>454</v>
      </c>
      <c r="K12" s="167">
        <v>630</v>
      </c>
      <c r="L12" s="167">
        <v>454</v>
      </c>
      <c r="M12" s="167">
        <v>454</v>
      </c>
      <c r="N12" s="167">
        <v>630</v>
      </c>
      <c r="O12" s="167">
        <v>454</v>
      </c>
      <c r="P12" s="167">
        <v>278</v>
      </c>
      <c r="Q12" s="167">
        <v>629</v>
      </c>
      <c r="R12" s="167">
        <v>805</v>
      </c>
      <c r="S12" s="167">
        <v>454</v>
      </c>
      <c r="T12" s="167">
        <v>454</v>
      </c>
      <c r="U12" s="167">
        <v>805</v>
      </c>
      <c r="V12" s="167">
        <v>454</v>
      </c>
      <c r="W12" s="167">
        <v>278</v>
      </c>
      <c r="X12" s="167">
        <v>454</v>
      </c>
      <c r="Y12" s="167">
        <v>630</v>
      </c>
      <c r="Z12" s="167">
        <v>454</v>
      </c>
      <c r="AA12" s="167">
        <v>454</v>
      </c>
      <c r="AB12" s="167">
        <v>630</v>
      </c>
      <c r="AC12" s="167">
        <v>454</v>
      </c>
      <c r="AD12" s="167">
        <v>278</v>
      </c>
      <c r="AE12" s="167">
        <v>454</v>
      </c>
      <c r="AF12" s="168">
        <v>630</v>
      </c>
    </row>
    <row r="13" spans="1:32" x14ac:dyDescent="0.25">
      <c r="A13" s="183" t="s">
        <v>478</v>
      </c>
      <c r="B13" s="165">
        <v>2421</v>
      </c>
      <c r="C13" s="165">
        <v>4340</v>
      </c>
      <c r="D13" s="165">
        <v>5326</v>
      </c>
      <c r="E13" s="165">
        <v>4791</v>
      </c>
      <c r="F13" s="165">
        <v>4021</v>
      </c>
      <c r="G13" s="165">
        <v>4394</v>
      </c>
      <c r="H13" s="165">
        <v>3691</v>
      </c>
      <c r="I13" s="165">
        <v>3866</v>
      </c>
      <c r="J13" s="165">
        <v>3206</v>
      </c>
      <c r="K13" s="165">
        <v>3825</v>
      </c>
      <c r="L13" s="165">
        <v>3433</v>
      </c>
      <c r="M13" s="165">
        <v>4299</v>
      </c>
      <c r="N13" s="165">
        <v>3514</v>
      </c>
      <c r="O13" s="165">
        <v>3162</v>
      </c>
      <c r="P13" s="165">
        <v>3162</v>
      </c>
      <c r="Q13" s="165">
        <v>4246</v>
      </c>
      <c r="R13" s="165">
        <v>4300</v>
      </c>
      <c r="S13" s="165">
        <v>3619</v>
      </c>
      <c r="T13" s="165">
        <v>2931</v>
      </c>
      <c r="U13" s="165">
        <v>4246</v>
      </c>
      <c r="V13" s="165">
        <v>3162</v>
      </c>
      <c r="W13" s="165">
        <v>3019</v>
      </c>
      <c r="X13" s="165">
        <v>3514</v>
      </c>
      <c r="Y13" s="165">
        <v>3568</v>
      </c>
      <c r="Z13" s="165">
        <v>3433</v>
      </c>
      <c r="AA13" s="165">
        <v>4156</v>
      </c>
      <c r="AB13" s="165">
        <v>3514</v>
      </c>
      <c r="AC13" s="165">
        <v>3162</v>
      </c>
      <c r="AD13" s="165">
        <v>3162</v>
      </c>
      <c r="AE13" s="165">
        <v>3514</v>
      </c>
      <c r="AF13" s="166">
        <v>3568</v>
      </c>
    </row>
    <row r="14" spans="1:32" x14ac:dyDescent="0.25">
      <c r="A14" s="182" t="s">
        <v>479</v>
      </c>
      <c r="B14" s="167">
        <v>3334</v>
      </c>
      <c r="C14" s="167">
        <v>6253</v>
      </c>
      <c r="D14" s="167">
        <v>6289</v>
      </c>
      <c r="E14" s="167">
        <v>4204</v>
      </c>
      <c r="F14" s="167">
        <v>6090</v>
      </c>
      <c r="G14" s="167">
        <v>4847</v>
      </c>
      <c r="H14" s="167">
        <v>3724</v>
      </c>
      <c r="I14" s="167">
        <v>3846</v>
      </c>
      <c r="J14" s="167">
        <v>4204</v>
      </c>
      <c r="K14" s="167">
        <v>4553</v>
      </c>
      <c r="L14" s="167">
        <v>3693</v>
      </c>
      <c r="M14" s="167">
        <v>4854</v>
      </c>
      <c r="N14" s="167">
        <v>4301</v>
      </c>
      <c r="O14" s="167">
        <v>3563</v>
      </c>
      <c r="P14" s="167">
        <v>3749</v>
      </c>
      <c r="Q14" s="167">
        <v>4775</v>
      </c>
      <c r="R14" s="167">
        <v>5164</v>
      </c>
      <c r="S14" s="167">
        <v>3318</v>
      </c>
      <c r="T14" s="167">
        <v>3646</v>
      </c>
      <c r="U14" s="167">
        <v>5155</v>
      </c>
      <c r="V14" s="167">
        <v>3762</v>
      </c>
      <c r="W14" s="167">
        <v>3800</v>
      </c>
      <c r="X14" s="167">
        <v>4088</v>
      </c>
      <c r="Y14" s="167">
        <v>4676</v>
      </c>
      <c r="Z14" s="167">
        <v>3318</v>
      </c>
      <c r="AA14" s="167">
        <v>4854</v>
      </c>
      <c r="AB14" s="167">
        <v>4667</v>
      </c>
      <c r="AC14" s="167">
        <v>3563</v>
      </c>
      <c r="AD14" s="167">
        <v>3749</v>
      </c>
      <c r="AE14" s="167">
        <v>4125</v>
      </c>
      <c r="AF14" s="168">
        <v>4676</v>
      </c>
    </row>
    <row r="15" spans="1:32" x14ac:dyDescent="0.25">
      <c r="A15" s="183" t="s">
        <v>480</v>
      </c>
      <c r="B15" s="165">
        <v>5029</v>
      </c>
      <c r="C15" s="165">
        <v>4733</v>
      </c>
      <c r="D15" s="165">
        <v>5350</v>
      </c>
      <c r="E15" s="165">
        <v>4145</v>
      </c>
      <c r="F15" s="165">
        <v>5171</v>
      </c>
      <c r="G15" s="165">
        <v>7382</v>
      </c>
      <c r="H15" s="165">
        <v>5079</v>
      </c>
      <c r="I15" s="165">
        <v>4994</v>
      </c>
      <c r="J15" s="165">
        <v>5597</v>
      </c>
      <c r="K15" s="165">
        <v>5900</v>
      </c>
      <c r="L15" s="165">
        <v>6463</v>
      </c>
      <c r="M15" s="165">
        <v>6049</v>
      </c>
      <c r="N15" s="165">
        <v>5786</v>
      </c>
      <c r="O15" s="165">
        <v>5339</v>
      </c>
      <c r="P15" s="165">
        <v>5078</v>
      </c>
      <c r="Q15" s="165">
        <v>5862</v>
      </c>
      <c r="R15" s="165">
        <v>5863</v>
      </c>
      <c r="S15" s="165">
        <v>6049</v>
      </c>
      <c r="T15" s="165">
        <v>5389</v>
      </c>
      <c r="U15" s="165">
        <v>5577</v>
      </c>
      <c r="V15" s="165">
        <v>5387</v>
      </c>
      <c r="W15" s="165">
        <v>5126</v>
      </c>
      <c r="X15" s="165">
        <v>5821</v>
      </c>
      <c r="Y15" s="165">
        <v>5768</v>
      </c>
      <c r="Z15" s="165">
        <v>6151</v>
      </c>
      <c r="AA15" s="165">
        <v>6097</v>
      </c>
      <c r="AB15" s="165">
        <v>5648</v>
      </c>
      <c r="AC15" s="165">
        <v>5387</v>
      </c>
      <c r="AD15" s="165">
        <v>5126</v>
      </c>
      <c r="AE15" s="165">
        <v>5821</v>
      </c>
      <c r="AF15" s="166">
        <v>5963</v>
      </c>
    </row>
    <row r="16" spans="1:32" x14ac:dyDescent="0.25">
      <c r="A16" s="182" t="s">
        <v>481</v>
      </c>
      <c r="B16" s="167">
        <v>5868</v>
      </c>
      <c r="C16" s="167">
        <v>5498</v>
      </c>
      <c r="D16" s="167">
        <v>5438</v>
      </c>
      <c r="E16" s="167">
        <v>3841</v>
      </c>
      <c r="F16" s="167">
        <v>5678</v>
      </c>
      <c r="G16" s="167">
        <v>6377</v>
      </c>
      <c r="H16" s="167">
        <v>5160</v>
      </c>
      <c r="I16" s="167">
        <v>5391</v>
      </c>
      <c r="J16" s="167">
        <v>5991</v>
      </c>
      <c r="K16" s="167">
        <v>6878</v>
      </c>
      <c r="L16" s="167">
        <v>5730</v>
      </c>
      <c r="M16" s="167">
        <v>6698</v>
      </c>
      <c r="N16" s="167">
        <v>6084</v>
      </c>
      <c r="O16" s="167">
        <v>5929</v>
      </c>
      <c r="P16" s="167">
        <v>5934</v>
      </c>
      <c r="Q16" s="167">
        <v>6605</v>
      </c>
      <c r="R16" s="167">
        <v>6611</v>
      </c>
      <c r="S16" s="167">
        <v>5689</v>
      </c>
      <c r="T16" s="167">
        <v>6352</v>
      </c>
      <c r="U16" s="167">
        <v>6753</v>
      </c>
      <c r="V16" s="167">
        <v>6223</v>
      </c>
      <c r="W16" s="167">
        <v>6216</v>
      </c>
      <c r="X16" s="167">
        <v>6176</v>
      </c>
      <c r="Y16" s="167">
        <v>6368</v>
      </c>
      <c r="Z16" s="167">
        <v>5689</v>
      </c>
      <c r="AA16" s="167">
        <v>6947</v>
      </c>
      <c r="AB16" s="167">
        <v>6324</v>
      </c>
      <c r="AC16" s="167">
        <v>6223</v>
      </c>
      <c r="AD16" s="167">
        <v>6174</v>
      </c>
      <c r="AE16" s="167">
        <v>6167</v>
      </c>
      <c r="AF16" s="168">
        <v>6182</v>
      </c>
    </row>
    <row r="17" spans="1:32" x14ac:dyDescent="0.25">
      <c r="A17" s="183" t="s">
        <v>482</v>
      </c>
      <c r="B17" s="165">
        <v>5158</v>
      </c>
      <c r="C17" s="165">
        <v>6318</v>
      </c>
      <c r="D17" s="165">
        <v>5648</v>
      </c>
      <c r="E17" s="165">
        <v>4315</v>
      </c>
      <c r="F17" s="165">
        <v>7271</v>
      </c>
      <c r="G17" s="165">
        <v>7365</v>
      </c>
      <c r="H17" s="165">
        <v>6435</v>
      </c>
      <c r="I17" s="165">
        <v>6446</v>
      </c>
      <c r="J17" s="165">
        <v>7230</v>
      </c>
      <c r="K17" s="165">
        <v>7692</v>
      </c>
      <c r="L17" s="165">
        <v>6332</v>
      </c>
      <c r="M17" s="165">
        <v>7150</v>
      </c>
      <c r="N17" s="165">
        <v>6686</v>
      </c>
      <c r="O17" s="165">
        <v>5523</v>
      </c>
      <c r="P17" s="165">
        <v>5785</v>
      </c>
      <c r="Q17" s="165">
        <v>6376</v>
      </c>
      <c r="R17" s="165">
        <v>6626</v>
      </c>
      <c r="S17" s="165">
        <v>5283</v>
      </c>
      <c r="T17" s="165">
        <v>6350</v>
      </c>
      <c r="U17" s="165">
        <v>6491</v>
      </c>
      <c r="V17" s="165">
        <v>5278</v>
      </c>
      <c r="W17" s="165">
        <v>5558</v>
      </c>
      <c r="X17" s="165">
        <v>6313</v>
      </c>
      <c r="Y17" s="165">
        <v>6258</v>
      </c>
      <c r="Z17" s="165">
        <v>5277</v>
      </c>
      <c r="AA17" s="165">
        <v>6593</v>
      </c>
      <c r="AB17" s="165">
        <v>6283</v>
      </c>
      <c r="AC17" s="165">
        <v>5283</v>
      </c>
      <c r="AD17" s="165">
        <v>5545</v>
      </c>
      <c r="AE17" s="165">
        <v>6334</v>
      </c>
      <c r="AF17" s="166">
        <v>6213</v>
      </c>
    </row>
    <row r="18" spans="1:32" x14ac:dyDescent="0.25">
      <c r="A18" s="182" t="s">
        <v>483</v>
      </c>
      <c r="B18" s="167">
        <v>4859</v>
      </c>
      <c r="C18" s="167">
        <v>5719</v>
      </c>
      <c r="D18" s="167">
        <v>5326</v>
      </c>
      <c r="E18" s="167">
        <v>5048</v>
      </c>
      <c r="F18" s="167">
        <v>6495</v>
      </c>
      <c r="G18" s="167">
        <v>7089</v>
      </c>
      <c r="H18" s="167">
        <v>5914</v>
      </c>
      <c r="I18" s="167">
        <v>5762</v>
      </c>
      <c r="J18" s="167">
        <v>7169</v>
      </c>
      <c r="K18" s="167">
        <v>6779</v>
      </c>
      <c r="L18" s="167">
        <v>5318</v>
      </c>
      <c r="M18" s="167">
        <v>5858</v>
      </c>
      <c r="N18" s="167">
        <v>6966</v>
      </c>
      <c r="O18" s="167">
        <v>6150</v>
      </c>
      <c r="P18" s="167">
        <v>5804</v>
      </c>
      <c r="Q18" s="167">
        <v>5840</v>
      </c>
      <c r="R18" s="167">
        <v>5763</v>
      </c>
      <c r="S18" s="167">
        <v>5140</v>
      </c>
      <c r="T18" s="167">
        <v>7058</v>
      </c>
      <c r="U18" s="167">
        <v>5805</v>
      </c>
      <c r="V18" s="167">
        <v>6150</v>
      </c>
      <c r="W18" s="167">
        <v>5804</v>
      </c>
      <c r="X18" s="167">
        <v>7014</v>
      </c>
      <c r="Y18" s="167">
        <v>6966</v>
      </c>
      <c r="Z18" s="167">
        <v>5272</v>
      </c>
      <c r="AA18" s="167">
        <v>5871</v>
      </c>
      <c r="AB18" s="167">
        <v>6966</v>
      </c>
      <c r="AC18" s="167">
        <v>6150</v>
      </c>
      <c r="AD18" s="167">
        <v>5804</v>
      </c>
      <c r="AE18" s="167">
        <v>7001</v>
      </c>
      <c r="AF18" s="168">
        <v>6924</v>
      </c>
    </row>
    <row r="19" spans="1:32" x14ac:dyDescent="0.25">
      <c r="A19" s="183" t="s">
        <v>484</v>
      </c>
      <c r="B19" s="165">
        <v>4005</v>
      </c>
      <c r="C19" s="165">
        <v>5144</v>
      </c>
      <c r="D19" s="165">
        <v>6124</v>
      </c>
      <c r="E19" s="165">
        <v>3932</v>
      </c>
      <c r="F19" s="165">
        <v>6133</v>
      </c>
      <c r="G19" s="165">
        <v>5553</v>
      </c>
      <c r="H19" s="165">
        <v>4642</v>
      </c>
      <c r="I19" s="165">
        <v>4880</v>
      </c>
      <c r="J19" s="165">
        <v>6334</v>
      </c>
      <c r="K19" s="165">
        <v>6955</v>
      </c>
      <c r="L19" s="165">
        <v>4359</v>
      </c>
      <c r="M19" s="165">
        <v>6931</v>
      </c>
      <c r="N19" s="165">
        <v>5706</v>
      </c>
      <c r="O19" s="165">
        <v>4526</v>
      </c>
      <c r="P19" s="165">
        <v>5134</v>
      </c>
      <c r="Q19" s="165">
        <v>6724</v>
      </c>
      <c r="R19" s="165">
        <v>6645</v>
      </c>
      <c r="S19" s="165">
        <v>3603</v>
      </c>
      <c r="T19" s="165">
        <v>5254</v>
      </c>
      <c r="U19" s="165">
        <v>6635</v>
      </c>
      <c r="V19" s="165">
        <v>4494</v>
      </c>
      <c r="W19" s="165">
        <v>5188</v>
      </c>
      <c r="X19" s="165">
        <v>5830</v>
      </c>
      <c r="Y19" s="165">
        <v>5770</v>
      </c>
      <c r="Z19" s="165">
        <v>3635</v>
      </c>
      <c r="AA19" s="165">
        <v>6385</v>
      </c>
      <c r="AB19" s="165">
        <v>5760</v>
      </c>
      <c r="AC19" s="165">
        <v>4526</v>
      </c>
      <c r="AD19" s="165">
        <v>5188</v>
      </c>
      <c r="AE19" s="165">
        <v>5710</v>
      </c>
      <c r="AF19" s="166">
        <v>5770</v>
      </c>
    </row>
    <row r="20" spans="1:32" x14ac:dyDescent="0.25">
      <c r="A20" s="182" t="s">
        <v>485</v>
      </c>
      <c r="B20" s="167">
        <v>4598</v>
      </c>
      <c r="C20" s="167">
        <v>5675</v>
      </c>
      <c r="D20" s="167">
        <v>5898</v>
      </c>
      <c r="E20" s="167">
        <v>4855</v>
      </c>
      <c r="F20" s="167">
        <v>6646</v>
      </c>
      <c r="G20" s="167">
        <v>7770</v>
      </c>
      <c r="H20" s="167">
        <v>5836</v>
      </c>
      <c r="I20" s="167">
        <v>4927</v>
      </c>
      <c r="J20" s="167">
        <v>6725</v>
      </c>
      <c r="K20" s="167">
        <v>6119</v>
      </c>
      <c r="L20" s="167">
        <v>5234</v>
      </c>
      <c r="M20" s="167">
        <v>6069</v>
      </c>
      <c r="N20" s="167">
        <v>5771</v>
      </c>
      <c r="O20" s="167">
        <v>6020</v>
      </c>
      <c r="P20" s="167">
        <v>5078</v>
      </c>
      <c r="Q20" s="167">
        <v>6375</v>
      </c>
      <c r="R20" s="167">
        <v>5300</v>
      </c>
      <c r="S20" s="167">
        <v>5161</v>
      </c>
      <c r="T20" s="167">
        <v>6697</v>
      </c>
      <c r="U20" s="167">
        <v>5492</v>
      </c>
      <c r="V20" s="167">
        <v>5541</v>
      </c>
      <c r="W20" s="167">
        <v>5040</v>
      </c>
      <c r="X20" s="167">
        <v>6817</v>
      </c>
      <c r="Y20" s="167">
        <v>5717</v>
      </c>
      <c r="Z20" s="167">
        <v>5142</v>
      </c>
      <c r="AA20" s="167">
        <v>6223</v>
      </c>
      <c r="AB20" s="167">
        <v>5966</v>
      </c>
      <c r="AC20" s="167">
        <v>5541</v>
      </c>
      <c r="AD20" s="167">
        <v>5050</v>
      </c>
      <c r="AE20" s="167">
        <v>6845</v>
      </c>
      <c r="AF20" s="168">
        <v>5717</v>
      </c>
    </row>
    <row r="21" spans="1:32" x14ac:dyDescent="0.25">
      <c r="A21" s="183" t="s">
        <v>486</v>
      </c>
      <c r="B21" s="165">
        <v>6497</v>
      </c>
      <c r="C21" s="165">
        <v>6559</v>
      </c>
      <c r="D21" s="165">
        <v>5843</v>
      </c>
      <c r="E21" s="165">
        <v>5687</v>
      </c>
      <c r="F21" s="165">
        <v>6421</v>
      </c>
      <c r="G21" s="165">
        <v>7749</v>
      </c>
      <c r="H21" s="165">
        <v>5678</v>
      </c>
      <c r="I21" s="165">
        <v>5297</v>
      </c>
      <c r="J21" s="165">
        <v>6948</v>
      </c>
      <c r="K21" s="165">
        <v>6064</v>
      </c>
      <c r="L21" s="165">
        <v>5438</v>
      </c>
      <c r="M21" s="165">
        <v>7107</v>
      </c>
      <c r="N21" s="165">
        <v>5624</v>
      </c>
      <c r="O21" s="165">
        <v>4779</v>
      </c>
      <c r="P21" s="165">
        <v>4857</v>
      </c>
      <c r="Q21" s="165">
        <v>6585</v>
      </c>
      <c r="R21" s="165">
        <v>6287</v>
      </c>
      <c r="S21" s="165">
        <v>4999</v>
      </c>
      <c r="T21" s="165">
        <v>6142</v>
      </c>
      <c r="U21" s="165">
        <v>5931</v>
      </c>
      <c r="V21" s="165">
        <v>5035</v>
      </c>
      <c r="W21" s="165">
        <v>4978</v>
      </c>
      <c r="X21" s="165">
        <v>6240</v>
      </c>
      <c r="Y21" s="165">
        <v>5810</v>
      </c>
      <c r="Z21" s="165">
        <v>5088</v>
      </c>
      <c r="AA21" s="165">
        <v>6809</v>
      </c>
      <c r="AB21" s="165">
        <v>5419</v>
      </c>
      <c r="AC21" s="165">
        <v>5016</v>
      </c>
      <c r="AD21" s="165">
        <v>4927</v>
      </c>
      <c r="AE21" s="165">
        <v>6221</v>
      </c>
      <c r="AF21" s="166">
        <v>5791</v>
      </c>
    </row>
    <row r="22" spans="1:32" x14ac:dyDescent="0.25">
      <c r="A22" s="182" t="s">
        <v>487</v>
      </c>
      <c r="B22" s="167">
        <v>4063</v>
      </c>
      <c r="C22" s="167">
        <v>4044</v>
      </c>
      <c r="D22" s="167">
        <v>4294</v>
      </c>
      <c r="E22" s="167">
        <v>3878</v>
      </c>
      <c r="F22" s="167">
        <v>4412</v>
      </c>
      <c r="G22" s="167">
        <v>4480</v>
      </c>
      <c r="H22" s="167">
        <v>5149</v>
      </c>
      <c r="I22" s="167">
        <v>5564</v>
      </c>
      <c r="J22" s="167">
        <v>5786</v>
      </c>
      <c r="K22" s="167">
        <v>6103</v>
      </c>
      <c r="L22" s="167">
        <v>3658</v>
      </c>
      <c r="M22" s="167">
        <v>4564</v>
      </c>
      <c r="N22" s="167">
        <v>5575</v>
      </c>
      <c r="O22" s="167">
        <v>4685</v>
      </c>
      <c r="P22" s="167">
        <v>4787</v>
      </c>
      <c r="Q22" s="167">
        <v>4560</v>
      </c>
      <c r="R22" s="167">
        <v>4247</v>
      </c>
      <c r="S22" s="167">
        <v>3492</v>
      </c>
      <c r="T22" s="167">
        <v>5158</v>
      </c>
      <c r="U22" s="167">
        <v>4445</v>
      </c>
      <c r="V22" s="167">
        <v>4499</v>
      </c>
      <c r="W22" s="167">
        <v>4601</v>
      </c>
      <c r="X22" s="167">
        <v>5496</v>
      </c>
      <c r="Y22" s="167">
        <v>5377</v>
      </c>
      <c r="Z22" s="167">
        <v>3492</v>
      </c>
      <c r="AA22" s="167">
        <v>4398</v>
      </c>
      <c r="AB22" s="167">
        <v>5575</v>
      </c>
      <c r="AC22" s="167">
        <v>4499</v>
      </c>
      <c r="AD22" s="167">
        <v>4601</v>
      </c>
      <c r="AE22" s="167">
        <v>5518</v>
      </c>
      <c r="AF22" s="168">
        <v>5380</v>
      </c>
    </row>
    <row r="23" spans="1:32" x14ac:dyDescent="0.25">
      <c r="A23" s="183" t="s">
        <v>488</v>
      </c>
      <c r="B23" s="165">
        <v>6440</v>
      </c>
      <c r="C23" s="165">
        <v>6618</v>
      </c>
      <c r="D23" s="165">
        <v>6266</v>
      </c>
      <c r="E23" s="165">
        <v>5312</v>
      </c>
      <c r="F23" s="165">
        <v>6344</v>
      </c>
      <c r="G23" s="165">
        <v>6582</v>
      </c>
      <c r="H23" s="165">
        <v>5099</v>
      </c>
      <c r="I23" s="165">
        <v>5239</v>
      </c>
      <c r="J23" s="165">
        <v>6293</v>
      </c>
      <c r="K23" s="165">
        <v>5523</v>
      </c>
      <c r="L23" s="165">
        <v>5725</v>
      </c>
      <c r="M23" s="165">
        <v>6758</v>
      </c>
      <c r="N23" s="165">
        <v>4784</v>
      </c>
      <c r="O23" s="165">
        <v>4701</v>
      </c>
      <c r="P23" s="165">
        <v>4570</v>
      </c>
      <c r="Q23" s="165">
        <v>6679</v>
      </c>
      <c r="R23" s="165">
        <v>5677</v>
      </c>
      <c r="S23" s="165">
        <v>5490</v>
      </c>
      <c r="T23" s="165">
        <v>6065</v>
      </c>
      <c r="U23" s="165">
        <v>5126</v>
      </c>
      <c r="V23" s="165">
        <v>4887</v>
      </c>
      <c r="W23" s="165">
        <v>4798</v>
      </c>
      <c r="X23" s="165">
        <v>6162</v>
      </c>
      <c r="Y23" s="165">
        <v>5153</v>
      </c>
      <c r="Z23" s="165">
        <v>5490</v>
      </c>
      <c r="AA23" s="165">
        <v>6413</v>
      </c>
      <c r="AB23" s="165">
        <v>4784</v>
      </c>
      <c r="AC23" s="165">
        <v>4887</v>
      </c>
      <c r="AD23" s="165">
        <v>4798</v>
      </c>
      <c r="AE23" s="165">
        <v>6171</v>
      </c>
      <c r="AF23" s="166">
        <v>5153</v>
      </c>
    </row>
    <row r="24" spans="1:32" x14ac:dyDescent="0.25">
      <c r="A24" s="182" t="s">
        <v>489</v>
      </c>
      <c r="B24" s="167">
        <v>4606</v>
      </c>
      <c r="C24" s="167">
        <v>5789</v>
      </c>
      <c r="D24" s="167">
        <v>5540</v>
      </c>
      <c r="E24" s="167">
        <v>4739</v>
      </c>
      <c r="F24" s="167">
        <v>6261</v>
      </c>
      <c r="G24" s="167">
        <v>6161</v>
      </c>
      <c r="H24" s="167">
        <v>4780</v>
      </c>
      <c r="I24" s="167">
        <v>4780</v>
      </c>
      <c r="J24" s="167">
        <v>6295</v>
      </c>
      <c r="K24" s="167">
        <v>6370</v>
      </c>
      <c r="L24" s="167">
        <v>5980</v>
      </c>
      <c r="M24" s="167">
        <v>6020</v>
      </c>
      <c r="N24" s="167">
        <v>6221</v>
      </c>
      <c r="O24" s="167">
        <v>4727</v>
      </c>
      <c r="P24" s="167">
        <v>4568</v>
      </c>
      <c r="Q24" s="167">
        <v>5794</v>
      </c>
      <c r="R24" s="167">
        <v>5788</v>
      </c>
      <c r="S24" s="167">
        <v>5527</v>
      </c>
      <c r="T24" s="167">
        <v>5943</v>
      </c>
      <c r="U24" s="167">
        <v>6166</v>
      </c>
      <c r="V24" s="167">
        <v>4727</v>
      </c>
      <c r="W24" s="167">
        <v>4568</v>
      </c>
      <c r="X24" s="167">
        <v>5847</v>
      </c>
      <c r="Y24" s="167">
        <v>5820</v>
      </c>
      <c r="Z24" s="167">
        <v>5702</v>
      </c>
      <c r="AA24" s="167">
        <v>6041</v>
      </c>
      <c r="AB24" s="167">
        <v>6003</v>
      </c>
      <c r="AC24" s="167">
        <v>4727</v>
      </c>
      <c r="AD24" s="167">
        <v>4568</v>
      </c>
      <c r="AE24" s="167">
        <v>5856</v>
      </c>
      <c r="AF24" s="168">
        <v>5841</v>
      </c>
    </row>
    <row r="25" spans="1:32" x14ac:dyDescent="0.25">
      <c r="A25" s="183" t="s">
        <v>490</v>
      </c>
      <c r="B25" s="165">
        <v>5779</v>
      </c>
      <c r="C25" s="165">
        <v>5277</v>
      </c>
      <c r="D25" s="165">
        <v>5923</v>
      </c>
      <c r="E25" s="165">
        <v>4143</v>
      </c>
      <c r="F25" s="165">
        <v>5203</v>
      </c>
      <c r="G25" s="165">
        <v>6887</v>
      </c>
      <c r="H25" s="165">
        <v>5666</v>
      </c>
      <c r="I25" s="165">
        <v>5526</v>
      </c>
      <c r="J25" s="165">
        <v>7067</v>
      </c>
      <c r="K25" s="165">
        <v>7542</v>
      </c>
      <c r="L25" s="165">
        <v>2806</v>
      </c>
      <c r="M25" s="165">
        <v>5538</v>
      </c>
      <c r="N25" s="165">
        <v>7537</v>
      </c>
      <c r="O25" s="165">
        <v>5666</v>
      </c>
      <c r="P25" s="165">
        <v>5507</v>
      </c>
      <c r="Q25" s="165">
        <v>5669</v>
      </c>
      <c r="R25" s="165">
        <v>6280</v>
      </c>
      <c r="S25" s="165">
        <v>2559</v>
      </c>
      <c r="T25" s="165">
        <v>6723</v>
      </c>
      <c r="U25" s="165">
        <v>7151</v>
      </c>
      <c r="V25" s="165">
        <v>5708</v>
      </c>
      <c r="W25" s="165">
        <v>5676</v>
      </c>
      <c r="X25" s="165">
        <v>6691</v>
      </c>
      <c r="Y25" s="165">
        <v>7270</v>
      </c>
      <c r="Z25" s="165">
        <v>2702</v>
      </c>
      <c r="AA25" s="165">
        <v>5862</v>
      </c>
      <c r="AB25" s="165">
        <v>8122</v>
      </c>
      <c r="AC25" s="165">
        <v>5816</v>
      </c>
      <c r="AD25" s="165">
        <v>5676</v>
      </c>
      <c r="AE25" s="165">
        <v>6672</v>
      </c>
      <c r="AF25" s="166">
        <v>7251</v>
      </c>
    </row>
    <row r="26" spans="1:32" x14ac:dyDescent="0.25">
      <c r="A26" s="182" t="s">
        <v>491</v>
      </c>
      <c r="B26" s="167">
        <v>5127</v>
      </c>
      <c r="C26" s="167">
        <v>6745</v>
      </c>
      <c r="D26" s="167">
        <v>6224</v>
      </c>
      <c r="E26" s="167">
        <v>7225</v>
      </c>
      <c r="F26" s="167">
        <v>7090</v>
      </c>
      <c r="G26" s="167">
        <v>5955</v>
      </c>
      <c r="H26" s="167">
        <v>4025</v>
      </c>
      <c r="I26" s="167">
        <v>4185</v>
      </c>
      <c r="J26" s="167">
        <v>5326</v>
      </c>
      <c r="K26" s="167">
        <v>5668</v>
      </c>
      <c r="L26" s="167">
        <v>5075</v>
      </c>
      <c r="M26" s="167">
        <v>7203</v>
      </c>
      <c r="N26" s="167">
        <v>5305</v>
      </c>
      <c r="O26" s="167">
        <v>3895</v>
      </c>
      <c r="P26" s="167">
        <v>3895</v>
      </c>
      <c r="Q26" s="167">
        <v>7467</v>
      </c>
      <c r="R26" s="167">
        <v>7791</v>
      </c>
      <c r="S26" s="167">
        <v>4192</v>
      </c>
      <c r="T26" s="167">
        <v>4903</v>
      </c>
      <c r="U26" s="167">
        <v>7442</v>
      </c>
      <c r="V26" s="167">
        <v>3745</v>
      </c>
      <c r="W26" s="167">
        <v>3777</v>
      </c>
      <c r="X26" s="167">
        <v>5209</v>
      </c>
      <c r="Y26" s="167">
        <v>5533</v>
      </c>
      <c r="Z26" s="167">
        <v>4793</v>
      </c>
      <c r="AA26" s="167">
        <v>7239</v>
      </c>
      <c r="AB26" s="167">
        <v>5371</v>
      </c>
      <c r="AC26" s="167">
        <v>3745</v>
      </c>
      <c r="AD26" s="167">
        <v>3745</v>
      </c>
      <c r="AE26" s="167">
        <v>5209</v>
      </c>
      <c r="AF26" s="168">
        <v>5701</v>
      </c>
    </row>
    <row r="27" spans="1:32" x14ac:dyDescent="0.25">
      <c r="A27" s="183" t="s">
        <v>492</v>
      </c>
      <c r="B27" s="165">
        <v>4868</v>
      </c>
      <c r="C27" s="165">
        <v>6833</v>
      </c>
      <c r="D27" s="165">
        <v>7635</v>
      </c>
      <c r="E27" s="165">
        <v>5913</v>
      </c>
      <c r="F27" s="165">
        <v>6555</v>
      </c>
      <c r="G27" s="165">
        <v>5157</v>
      </c>
      <c r="H27" s="165">
        <v>3790</v>
      </c>
      <c r="I27" s="165">
        <v>3501</v>
      </c>
      <c r="J27" s="165">
        <v>5893</v>
      </c>
      <c r="K27" s="165">
        <v>4848</v>
      </c>
      <c r="L27" s="165">
        <v>4194</v>
      </c>
      <c r="M27" s="165">
        <v>6871</v>
      </c>
      <c r="N27" s="165">
        <v>4221</v>
      </c>
      <c r="O27" s="165">
        <v>3398</v>
      </c>
      <c r="P27" s="165">
        <v>3198</v>
      </c>
      <c r="Q27" s="165">
        <v>6506</v>
      </c>
      <c r="R27" s="165">
        <v>5482</v>
      </c>
      <c r="S27" s="165">
        <v>3677</v>
      </c>
      <c r="T27" s="165">
        <v>4401</v>
      </c>
      <c r="U27" s="165">
        <v>5629</v>
      </c>
      <c r="V27" s="165">
        <v>3344</v>
      </c>
      <c r="W27" s="165">
        <v>3198</v>
      </c>
      <c r="X27" s="165">
        <v>5078</v>
      </c>
      <c r="Y27" s="165">
        <v>4059</v>
      </c>
      <c r="Z27" s="165">
        <v>4081</v>
      </c>
      <c r="AA27" s="165">
        <v>6558</v>
      </c>
      <c r="AB27" s="165">
        <v>4016</v>
      </c>
      <c r="AC27" s="165">
        <v>3344</v>
      </c>
      <c r="AD27" s="165">
        <v>3198</v>
      </c>
      <c r="AE27" s="165">
        <v>5059</v>
      </c>
      <c r="AF27" s="166">
        <v>4070</v>
      </c>
    </row>
    <row r="28" spans="1:32" x14ac:dyDescent="0.25">
      <c r="A28" s="182" t="s">
        <v>493</v>
      </c>
      <c r="B28" s="167">
        <v>4648</v>
      </c>
      <c r="C28" s="167">
        <v>6404</v>
      </c>
      <c r="D28" s="167">
        <v>5037</v>
      </c>
      <c r="E28" s="167">
        <v>5933</v>
      </c>
      <c r="F28" s="167">
        <v>6809</v>
      </c>
      <c r="G28" s="167">
        <v>5404</v>
      </c>
      <c r="H28" s="167">
        <v>3852</v>
      </c>
      <c r="I28" s="167">
        <v>4110</v>
      </c>
      <c r="J28" s="167">
        <v>5545</v>
      </c>
      <c r="K28" s="167">
        <v>5838</v>
      </c>
      <c r="L28" s="167">
        <v>3147</v>
      </c>
      <c r="M28" s="167">
        <v>6902</v>
      </c>
      <c r="N28" s="167">
        <v>5518</v>
      </c>
      <c r="O28" s="167">
        <v>3048</v>
      </c>
      <c r="P28" s="167">
        <v>3231</v>
      </c>
      <c r="Q28" s="167">
        <v>6393</v>
      </c>
      <c r="R28" s="167">
        <v>6633</v>
      </c>
      <c r="S28" s="167">
        <v>2784</v>
      </c>
      <c r="T28" s="167">
        <v>5551</v>
      </c>
      <c r="U28" s="167">
        <v>6402</v>
      </c>
      <c r="V28" s="167">
        <v>3048</v>
      </c>
      <c r="W28" s="167">
        <v>3231</v>
      </c>
      <c r="X28" s="167">
        <v>5245</v>
      </c>
      <c r="Y28" s="167">
        <v>5647</v>
      </c>
      <c r="Z28" s="167">
        <v>2956</v>
      </c>
      <c r="AA28" s="167">
        <v>7088</v>
      </c>
      <c r="AB28" s="167">
        <v>5419</v>
      </c>
      <c r="AC28" s="167">
        <v>3048</v>
      </c>
      <c r="AD28" s="167">
        <v>3232</v>
      </c>
      <c r="AE28" s="167">
        <v>5338</v>
      </c>
      <c r="AF28" s="168">
        <v>5660</v>
      </c>
    </row>
    <row r="29" spans="1:32" ht="15.75" thickBot="1" x14ac:dyDescent="0.3">
      <c r="A29" s="183" t="s">
        <v>494</v>
      </c>
      <c r="B29" s="165">
        <v>3510</v>
      </c>
      <c r="C29" s="165">
        <v>7450</v>
      </c>
      <c r="D29" s="165">
        <v>6417</v>
      </c>
      <c r="E29" s="165">
        <v>6159</v>
      </c>
      <c r="F29" s="165">
        <v>6911</v>
      </c>
      <c r="G29" s="165">
        <v>5627</v>
      </c>
      <c r="H29" s="165">
        <v>1952</v>
      </c>
      <c r="I29" s="165">
        <v>1922</v>
      </c>
      <c r="J29" s="165">
        <v>3564</v>
      </c>
      <c r="K29" s="165">
        <v>2988</v>
      </c>
      <c r="L29" s="165">
        <v>1618</v>
      </c>
      <c r="M29" s="165">
        <v>3809</v>
      </c>
      <c r="N29" s="165">
        <v>3131</v>
      </c>
      <c r="O29" s="165">
        <v>1157</v>
      </c>
      <c r="P29" s="165">
        <v>1333</v>
      </c>
      <c r="Q29" s="165">
        <v>3755</v>
      </c>
      <c r="R29" s="165">
        <v>3319</v>
      </c>
      <c r="S29" s="165">
        <v>1173</v>
      </c>
      <c r="T29" s="165">
        <v>2883</v>
      </c>
      <c r="U29" s="165">
        <v>3637</v>
      </c>
      <c r="V29" s="165">
        <v>1157</v>
      </c>
      <c r="W29" s="165">
        <v>1333</v>
      </c>
      <c r="X29" s="165">
        <v>3564</v>
      </c>
      <c r="Y29" s="165">
        <v>2988</v>
      </c>
      <c r="Z29" s="165">
        <v>1173</v>
      </c>
      <c r="AA29" s="165">
        <v>3777</v>
      </c>
      <c r="AB29" s="165">
        <v>3287</v>
      </c>
      <c r="AC29" s="165">
        <v>1157</v>
      </c>
      <c r="AD29" s="165">
        <v>1333</v>
      </c>
      <c r="AE29" s="165">
        <v>3583</v>
      </c>
      <c r="AF29" s="166">
        <v>2988</v>
      </c>
    </row>
    <row r="30" spans="1:32" ht="15.75" thickBot="1" x14ac:dyDescent="0.3">
      <c r="A30" s="60" t="s">
        <v>454</v>
      </c>
      <c r="B30" s="62">
        <f>SUM(B6:B29)</f>
        <v>80996</v>
      </c>
      <c r="C30" s="62">
        <f t="shared" ref="C30:AF30" si="0">SUM(C6:C29)</f>
        <v>100607</v>
      </c>
      <c r="D30" s="62">
        <f t="shared" si="0"/>
        <v>101157</v>
      </c>
      <c r="E30" s="62">
        <f t="shared" si="0"/>
        <v>86901</v>
      </c>
      <c r="F30" s="62">
        <f t="shared" si="0"/>
        <v>105899</v>
      </c>
      <c r="G30" s="62">
        <f t="shared" si="0"/>
        <v>106868</v>
      </c>
      <c r="H30" s="62">
        <f t="shared" si="0"/>
        <v>81883</v>
      </c>
      <c r="I30" s="62">
        <f t="shared" si="0"/>
        <v>81627</v>
      </c>
      <c r="J30" s="62">
        <f t="shared" si="0"/>
        <v>100159</v>
      </c>
      <c r="K30" s="62">
        <f t="shared" si="0"/>
        <v>101169</v>
      </c>
      <c r="L30" s="62">
        <f t="shared" si="0"/>
        <v>79538</v>
      </c>
      <c r="M30" s="62">
        <f t="shared" si="0"/>
        <v>103675</v>
      </c>
      <c r="N30" s="62">
        <f t="shared" si="0"/>
        <v>94254</v>
      </c>
      <c r="O30" s="62">
        <f t="shared" si="0"/>
        <v>77616</v>
      </c>
      <c r="P30" s="62">
        <f t="shared" si="0"/>
        <v>76480</v>
      </c>
      <c r="Q30" s="62">
        <f t="shared" si="0"/>
        <v>101372</v>
      </c>
      <c r="R30" s="62">
        <f t="shared" si="0"/>
        <v>99475</v>
      </c>
      <c r="S30" s="62">
        <f t="shared" si="0"/>
        <v>73090</v>
      </c>
      <c r="T30" s="62">
        <f t="shared" si="0"/>
        <v>92441</v>
      </c>
      <c r="U30" s="62">
        <f t="shared" si="0"/>
        <v>99782</v>
      </c>
      <c r="V30" s="62">
        <f t="shared" si="0"/>
        <v>77495</v>
      </c>
      <c r="W30" s="62">
        <f t="shared" si="0"/>
        <v>76721</v>
      </c>
      <c r="X30" s="62">
        <f t="shared" si="0"/>
        <v>96091</v>
      </c>
      <c r="Y30" s="62">
        <f t="shared" si="0"/>
        <v>94272</v>
      </c>
      <c r="Z30" s="62">
        <f t="shared" si="0"/>
        <v>74729</v>
      </c>
      <c r="AA30" s="62">
        <f t="shared" si="0"/>
        <v>102306</v>
      </c>
      <c r="AB30" s="62">
        <f t="shared" si="0"/>
        <v>94648</v>
      </c>
      <c r="AC30" s="62">
        <f t="shared" si="0"/>
        <v>77422</v>
      </c>
      <c r="AD30" s="62">
        <f t="shared" si="0"/>
        <v>76686</v>
      </c>
      <c r="AE30" s="63">
        <f t="shared" si="0"/>
        <v>96130</v>
      </c>
      <c r="AF30" s="63">
        <f t="shared" si="0"/>
        <v>94372</v>
      </c>
    </row>
    <row r="31" spans="1:32" ht="15.75" thickBot="1" x14ac:dyDescent="0.3"/>
    <row r="32" spans="1:32" ht="15.75" thickBot="1" x14ac:dyDescent="0.3">
      <c r="A32" s="100" t="s">
        <v>510</v>
      </c>
      <c r="B32" s="100" t="s">
        <v>569</v>
      </c>
      <c r="C32" s="100" t="s">
        <v>570</v>
      </c>
      <c r="D32" s="100" t="s">
        <v>571</v>
      </c>
      <c r="E32" s="100" t="s">
        <v>572</v>
      </c>
      <c r="F32" s="100" t="s">
        <v>573</v>
      </c>
      <c r="G32" s="100" t="s">
        <v>574</v>
      </c>
      <c r="H32" s="100" t="s">
        <v>575</v>
      </c>
      <c r="I32" s="100" t="s">
        <v>576</v>
      </c>
      <c r="J32" s="100" t="s">
        <v>577</v>
      </c>
      <c r="K32" s="100" t="s">
        <v>578</v>
      </c>
      <c r="L32" s="100" t="s">
        <v>579</v>
      </c>
      <c r="M32" s="100" t="s">
        <v>580</v>
      </c>
      <c r="N32" s="100" t="s">
        <v>581</v>
      </c>
      <c r="O32" s="100" t="s">
        <v>582</v>
      </c>
      <c r="P32" s="100" t="s">
        <v>583</v>
      </c>
      <c r="Q32" s="100" t="s">
        <v>584</v>
      </c>
      <c r="R32" s="100" t="s">
        <v>585</v>
      </c>
      <c r="S32" s="100" t="s">
        <v>586</v>
      </c>
      <c r="T32" s="100" t="s">
        <v>587</v>
      </c>
      <c r="U32" s="100" t="s">
        <v>588</v>
      </c>
      <c r="V32" s="100" t="s">
        <v>589</v>
      </c>
      <c r="W32" s="100" t="s">
        <v>590</v>
      </c>
      <c r="X32" s="100" t="s">
        <v>591</v>
      </c>
      <c r="Y32" s="100" t="s">
        <v>592</v>
      </c>
      <c r="Z32" s="100" t="s">
        <v>593</v>
      </c>
      <c r="AA32" s="100" t="s">
        <v>594</v>
      </c>
      <c r="AB32" s="100" t="s">
        <v>595</v>
      </c>
      <c r="AC32" s="100" t="s">
        <v>596</v>
      </c>
      <c r="AD32" s="100" t="s">
        <v>597</v>
      </c>
      <c r="AE32" s="100" t="s">
        <v>598</v>
      </c>
      <c r="AF32" s="100" t="s">
        <v>599</v>
      </c>
    </row>
    <row r="33" spans="1:32" ht="15.75" thickBot="1" x14ac:dyDescent="0.3">
      <c r="A33" s="190" t="s">
        <v>513</v>
      </c>
      <c r="B33" s="100" t="s">
        <v>514</v>
      </c>
      <c r="C33" s="100" t="s">
        <v>514</v>
      </c>
      <c r="D33" s="100" t="s">
        <v>514</v>
      </c>
      <c r="E33" s="100" t="s">
        <v>514</v>
      </c>
      <c r="F33" s="100" t="s">
        <v>514</v>
      </c>
      <c r="G33" s="100" t="s">
        <v>514</v>
      </c>
      <c r="H33" s="100" t="s">
        <v>514</v>
      </c>
      <c r="I33" s="100" t="s">
        <v>514</v>
      </c>
      <c r="J33" s="100" t="s">
        <v>514</v>
      </c>
      <c r="K33" s="100" t="s">
        <v>514</v>
      </c>
      <c r="L33" s="100" t="s">
        <v>514</v>
      </c>
      <c r="M33" s="100" t="s">
        <v>514</v>
      </c>
      <c r="N33" s="100" t="s">
        <v>514</v>
      </c>
      <c r="O33" s="100" t="s">
        <v>514</v>
      </c>
      <c r="P33" s="100" t="s">
        <v>514</v>
      </c>
      <c r="Q33" s="100" t="s">
        <v>514</v>
      </c>
      <c r="R33" s="100" t="s">
        <v>514</v>
      </c>
      <c r="S33" s="100" t="s">
        <v>514</v>
      </c>
      <c r="T33" s="100" t="s">
        <v>514</v>
      </c>
      <c r="U33" s="100" t="s">
        <v>514</v>
      </c>
      <c r="V33" s="100" t="s">
        <v>514</v>
      </c>
      <c r="W33" s="100" t="s">
        <v>514</v>
      </c>
      <c r="X33" s="100" t="s">
        <v>514</v>
      </c>
      <c r="Y33" s="100" t="s">
        <v>514</v>
      </c>
      <c r="Z33" s="100" t="s">
        <v>514</v>
      </c>
      <c r="AA33" s="100" t="s">
        <v>514</v>
      </c>
      <c r="AB33" s="100" t="s">
        <v>514</v>
      </c>
      <c r="AC33" s="100" t="s">
        <v>514</v>
      </c>
      <c r="AD33" s="100" t="s">
        <v>514</v>
      </c>
      <c r="AE33" s="100" t="s">
        <v>514</v>
      </c>
      <c r="AF33" s="100" t="s">
        <v>514</v>
      </c>
    </row>
    <row r="34" spans="1:32" x14ac:dyDescent="0.25">
      <c r="A34" s="86" t="s">
        <v>471</v>
      </c>
      <c r="B34" s="188">
        <v>0</v>
      </c>
      <c r="C34" s="188">
        <v>0</v>
      </c>
      <c r="D34" s="188">
        <v>846</v>
      </c>
      <c r="E34" s="188">
        <v>528</v>
      </c>
      <c r="F34" s="188">
        <v>878</v>
      </c>
      <c r="G34" s="188">
        <v>1040</v>
      </c>
      <c r="H34" s="188">
        <v>194</v>
      </c>
      <c r="I34" s="188">
        <v>194</v>
      </c>
      <c r="J34" s="188">
        <v>194</v>
      </c>
      <c r="K34" s="188">
        <v>370</v>
      </c>
      <c r="L34" s="188">
        <v>370</v>
      </c>
      <c r="M34" s="188">
        <v>176</v>
      </c>
      <c r="N34" s="188">
        <v>370</v>
      </c>
      <c r="O34" s="188">
        <v>370</v>
      </c>
      <c r="P34" s="188">
        <v>194</v>
      </c>
      <c r="Q34" s="188">
        <v>194</v>
      </c>
      <c r="R34" s="188">
        <v>370</v>
      </c>
      <c r="S34" s="188">
        <v>370</v>
      </c>
      <c r="T34" s="188">
        <v>176</v>
      </c>
      <c r="U34" s="188">
        <v>370</v>
      </c>
      <c r="V34" s="188">
        <v>370</v>
      </c>
      <c r="W34" s="188">
        <v>194</v>
      </c>
      <c r="X34" s="188">
        <v>194</v>
      </c>
      <c r="Y34" s="188">
        <v>370</v>
      </c>
      <c r="Z34" s="188">
        <v>370</v>
      </c>
      <c r="AA34" s="188">
        <v>176</v>
      </c>
      <c r="AB34" s="188">
        <v>370</v>
      </c>
      <c r="AC34" s="188">
        <v>370</v>
      </c>
      <c r="AD34" s="188">
        <v>194</v>
      </c>
      <c r="AE34" s="188">
        <v>194</v>
      </c>
      <c r="AF34" s="189">
        <v>370</v>
      </c>
    </row>
    <row r="35" spans="1:32" x14ac:dyDescent="0.25">
      <c r="A35" s="86" t="s">
        <v>472</v>
      </c>
      <c r="B35" s="188">
        <v>0</v>
      </c>
      <c r="C35" s="188">
        <v>0</v>
      </c>
      <c r="D35" s="188">
        <v>143</v>
      </c>
      <c r="E35" s="188">
        <v>0</v>
      </c>
      <c r="F35" s="188">
        <v>143</v>
      </c>
      <c r="G35" s="188">
        <v>143</v>
      </c>
      <c r="H35" s="188">
        <v>0</v>
      </c>
      <c r="I35" s="188">
        <v>0</v>
      </c>
      <c r="J35" s="188">
        <v>0</v>
      </c>
      <c r="K35" s="188">
        <v>0</v>
      </c>
      <c r="L35" s="188">
        <v>0</v>
      </c>
      <c r="M35" s="188">
        <v>0</v>
      </c>
      <c r="N35" s="188">
        <v>0</v>
      </c>
      <c r="O35" s="188">
        <v>0</v>
      </c>
      <c r="P35" s="188">
        <v>0</v>
      </c>
      <c r="Q35" s="188">
        <v>0</v>
      </c>
      <c r="R35" s="188">
        <v>0</v>
      </c>
      <c r="S35" s="188">
        <v>0</v>
      </c>
      <c r="T35" s="188">
        <v>0</v>
      </c>
      <c r="U35" s="188">
        <v>0</v>
      </c>
      <c r="V35" s="188">
        <v>0</v>
      </c>
      <c r="W35" s="188">
        <v>0</v>
      </c>
      <c r="X35" s="188">
        <v>0</v>
      </c>
      <c r="Y35" s="188">
        <v>0</v>
      </c>
      <c r="Z35" s="188">
        <v>0</v>
      </c>
      <c r="AA35" s="188">
        <v>0</v>
      </c>
      <c r="AB35" s="188">
        <v>0</v>
      </c>
      <c r="AC35" s="188">
        <v>0</v>
      </c>
      <c r="AD35" s="188">
        <v>0</v>
      </c>
      <c r="AE35" s="188">
        <v>0</v>
      </c>
      <c r="AF35" s="189">
        <v>0</v>
      </c>
    </row>
    <row r="36" spans="1:32" x14ac:dyDescent="0.25">
      <c r="A36" s="86" t="s">
        <v>473</v>
      </c>
      <c r="B36" s="188">
        <v>0</v>
      </c>
      <c r="C36" s="188">
        <v>0</v>
      </c>
      <c r="D36" s="188">
        <v>0</v>
      </c>
      <c r="E36" s="188">
        <v>0</v>
      </c>
      <c r="F36" s="188">
        <v>0</v>
      </c>
      <c r="G36" s="188">
        <v>0</v>
      </c>
      <c r="H36" s="188">
        <v>0</v>
      </c>
      <c r="I36" s="188">
        <v>0</v>
      </c>
      <c r="J36" s="188">
        <v>0</v>
      </c>
      <c r="K36" s="188">
        <v>0</v>
      </c>
      <c r="L36" s="188">
        <v>0</v>
      </c>
      <c r="M36" s="188">
        <v>0</v>
      </c>
      <c r="N36" s="188">
        <v>0</v>
      </c>
      <c r="O36" s="188">
        <v>0</v>
      </c>
      <c r="P36" s="188">
        <v>0</v>
      </c>
      <c r="Q36" s="188">
        <v>0</v>
      </c>
      <c r="R36" s="188">
        <v>0</v>
      </c>
      <c r="S36" s="188">
        <v>0</v>
      </c>
      <c r="T36" s="188">
        <v>0</v>
      </c>
      <c r="U36" s="188">
        <v>0</v>
      </c>
      <c r="V36" s="188">
        <v>0</v>
      </c>
      <c r="W36" s="188">
        <v>0</v>
      </c>
      <c r="X36" s="188">
        <v>0</v>
      </c>
      <c r="Y36" s="188">
        <v>0</v>
      </c>
      <c r="Z36" s="188">
        <v>0</v>
      </c>
      <c r="AA36" s="188">
        <v>0</v>
      </c>
      <c r="AB36" s="188">
        <v>0</v>
      </c>
      <c r="AC36" s="188">
        <v>0</v>
      </c>
      <c r="AD36" s="188">
        <v>0</v>
      </c>
      <c r="AE36" s="188">
        <v>0</v>
      </c>
      <c r="AF36" s="189">
        <v>0</v>
      </c>
    </row>
    <row r="37" spans="1:32" x14ac:dyDescent="0.25">
      <c r="A37" s="86" t="s">
        <v>474</v>
      </c>
      <c r="B37" s="188">
        <v>0</v>
      </c>
      <c r="C37" s="188">
        <v>0</v>
      </c>
      <c r="D37" s="188">
        <v>0</v>
      </c>
      <c r="E37" s="188">
        <v>0</v>
      </c>
      <c r="F37" s="188">
        <v>0</v>
      </c>
      <c r="G37" s="188">
        <v>0</v>
      </c>
      <c r="H37" s="188">
        <v>0</v>
      </c>
      <c r="I37" s="188">
        <v>0</v>
      </c>
      <c r="J37" s="188">
        <v>0</v>
      </c>
      <c r="K37" s="188">
        <v>0</v>
      </c>
      <c r="L37" s="188">
        <v>0</v>
      </c>
      <c r="M37" s="188">
        <v>0</v>
      </c>
      <c r="N37" s="188">
        <v>0</v>
      </c>
      <c r="O37" s="188">
        <v>0</v>
      </c>
      <c r="P37" s="188">
        <v>0</v>
      </c>
      <c r="Q37" s="188">
        <v>0</v>
      </c>
      <c r="R37" s="188">
        <v>0</v>
      </c>
      <c r="S37" s="188">
        <v>0</v>
      </c>
      <c r="T37" s="188">
        <v>0</v>
      </c>
      <c r="U37" s="188">
        <v>0</v>
      </c>
      <c r="V37" s="188">
        <v>0</v>
      </c>
      <c r="W37" s="188">
        <v>0</v>
      </c>
      <c r="X37" s="188">
        <v>0</v>
      </c>
      <c r="Y37" s="188">
        <v>0</v>
      </c>
      <c r="Z37" s="188">
        <v>0</v>
      </c>
      <c r="AA37" s="188">
        <v>0</v>
      </c>
      <c r="AB37" s="188">
        <v>0</v>
      </c>
      <c r="AC37" s="188">
        <v>0</v>
      </c>
      <c r="AD37" s="188">
        <v>0</v>
      </c>
      <c r="AE37" s="188">
        <v>0</v>
      </c>
      <c r="AF37" s="189">
        <v>0</v>
      </c>
    </row>
    <row r="38" spans="1:32" x14ac:dyDescent="0.25">
      <c r="A38" s="86" t="s">
        <v>475</v>
      </c>
      <c r="B38" s="188">
        <v>0</v>
      </c>
      <c r="C38" s="188">
        <v>0</v>
      </c>
      <c r="D38" s="188">
        <v>0</v>
      </c>
      <c r="E38" s="188">
        <v>0</v>
      </c>
      <c r="F38" s="188">
        <v>0</v>
      </c>
      <c r="G38" s="188">
        <v>0</v>
      </c>
      <c r="H38" s="188">
        <v>0</v>
      </c>
      <c r="I38" s="188">
        <v>0</v>
      </c>
      <c r="J38" s="188">
        <v>0</v>
      </c>
      <c r="K38" s="188">
        <v>0</v>
      </c>
      <c r="L38" s="188">
        <v>0</v>
      </c>
      <c r="M38" s="188">
        <v>0</v>
      </c>
      <c r="N38" s="188">
        <v>0</v>
      </c>
      <c r="O38" s="188">
        <v>0</v>
      </c>
      <c r="P38" s="188">
        <v>0</v>
      </c>
      <c r="Q38" s="188">
        <v>0</v>
      </c>
      <c r="R38" s="188">
        <v>0</v>
      </c>
      <c r="S38" s="188">
        <v>0</v>
      </c>
      <c r="T38" s="188">
        <v>0</v>
      </c>
      <c r="U38" s="188">
        <v>0</v>
      </c>
      <c r="V38" s="188">
        <v>0</v>
      </c>
      <c r="W38" s="188">
        <v>0</v>
      </c>
      <c r="X38" s="188">
        <v>0</v>
      </c>
      <c r="Y38" s="188">
        <v>0</v>
      </c>
      <c r="Z38" s="188">
        <v>0</v>
      </c>
      <c r="AA38" s="188">
        <v>0</v>
      </c>
      <c r="AB38" s="188">
        <v>0</v>
      </c>
      <c r="AC38" s="188">
        <v>0</v>
      </c>
      <c r="AD38" s="188">
        <v>0</v>
      </c>
      <c r="AE38" s="188">
        <v>0</v>
      </c>
      <c r="AF38" s="189">
        <v>0</v>
      </c>
    </row>
    <row r="39" spans="1:32" x14ac:dyDescent="0.25">
      <c r="A39" s="86" t="s">
        <v>476</v>
      </c>
      <c r="B39" s="188">
        <v>0</v>
      </c>
      <c r="C39" s="188">
        <v>0</v>
      </c>
      <c r="D39" s="188">
        <v>0</v>
      </c>
      <c r="E39" s="188">
        <v>0</v>
      </c>
      <c r="F39" s="188">
        <v>0</v>
      </c>
      <c r="G39" s="188">
        <v>0</v>
      </c>
      <c r="H39" s="188">
        <v>0</v>
      </c>
      <c r="I39" s="188">
        <v>0</v>
      </c>
      <c r="J39" s="188">
        <v>0</v>
      </c>
      <c r="K39" s="188">
        <v>0</v>
      </c>
      <c r="L39" s="188">
        <v>0</v>
      </c>
      <c r="M39" s="188">
        <v>0</v>
      </c>
      <c r="N39" s="188">
        <v>0</v>
      </c>
      <c r="O39" s="188">
        <v>0</v>
      </c>
      <c r="P39" s="188">
        <v>0</v>
      </c>
      <c r="Q39" s="188">
        <v>0</v>
      </c>
      <c r="R39" s="188">
        <v>0</v>
      </c>
      <c r="S39" s="188">
        <v>0</v>
      </c>
      <c r="T39" s="188">
        <v>0</v>
      </c>
      <c r="U39" s="188">
        <v>0</v>
      </c>
      <c r="V39" s="188">
        <v>0</v>
      </c>
      <c r="W39" s="188">
        <v>0</v>
      </c>
      <c r="X39" s="188">
        <v>0</v>
      </c>
      <c r="Y39" s="188">
        <v>0</v>
      </c>
      <c r="Z39" s="188">
        <v>0</v>
      </c>
      <c r="AA39" s="188">
        <v>0</v>
      </c>
      <c r="AB39" s="188">
        <v>0</v>
      </c>
      <c r="AC39" s="188">
        <v>0</v>
      </c>
      <c r="AD39" s="188">
        <v>0</v>
      </c>
      <c r="AE39" s="188">
        <v>0</v>
      </c>
      <c r="AF39" s="189">
        <v>0</v>
      </c>
    </row>
    <row r="40" spans="1:32" x14ac:dyDescent="0.25">
      <c r="A40" s="86" t="s">
        <v>477</v>
      </c>
      <c r="B40" s="188">
        <v>0</v>
      </c>
      <c r="C40" s="188">
        <v>1042</v>
      </c>
      <c r="D40" s="188">
        <v>1424</v>
      </c>
      <c r="E40" s="188">
        <v>1742</v>
      </c>
      <c r="F40" s="188">
        <v>1042</v>
      </c>
      <c r="G40" s="188">
        <v>581</v>
      </c>
      <c r="H40" s="188">
        <v>581</v>
      </c>
      <c r="I40" s="188">
        <v>581</v>
      </c>
      <c r="J40" s="188">
        <v>176</v>
      </c>
      <c r="K40" s="188">
        <v>352</v>
      </c>
      <c r="L40" s="188">
        <v>176</v>
      </c>
      <c r="M40" s="188">
        <v>176</v>
      </c>
      <c r="N40" s="188">
        <v>352</v>
      </c>
      <c r="O40" s="188">
        <v>176</v>
      </c>
      <c r="P40" s="188">
        <v>0</v>
      </c>
      <c r="Q40" s="188">
        <v>351</v>
      </c>
      <c r="R40" s="188">
        <v>527</v>
      </c>
      <c r="S40" s="188">
        <v>176</v>
      </c>
      <c r="T40" s="188">
        <v>176</v>
      </c>
      <c r="U40" s="188">
        <v>527</v>
      </c>
      <c r="V40" s="188">
        <v>176</v>
      </c>
      <c r="W40" s="188">
        <v>0</v>
      </c>
      <c r="X40" s="188">
        <v>176</v>
      </c>
      <c r="Y40" s="188">
        <v>352</v>
      </c>
      <c r="Z40" s="188">
        <v>176</v>
      </c>
      <c r="AA40" s="188">
        <v>176</v>
      </c>
      <c r="AB40" s="188">
        <v>352</v>
      </c>
      <c r="AC40" s="188">
        <v>176</v>
      </c>
      <c r="AD40" s="188">
        <v>0</v>
      </c>
      <c r="AE40" s="188">
        <v>176</v>
      </c>
      <c r="AF40" s="189">
        <v>352</v>
      </c>
    </row>
    <row r="41" spans="1:32" x14ac:dyDescent="0.25">
      <c r="A41" s="86" t="s">
        <v>478</v>
      </c>
      <c r="B41" s="188">
        <v>2421</v>
      </c>
      <c r="C41" s="188">
        <v>4062</v>
      </c>
      <c r="D41" s="188">
        <v>5048</v>
      </c>
      <c r="E41" s="188">
        <v>4333</v>
      </c>
      <c r="F41" s="188">
        <v>3743</v>
      </c>
      <c r="G41" s="188">
        <v>4116</v>
      </c>
      <c r="H41" s="188">
        <v>3505</v>
      </c>
      <c r="I41" s="188">
        <v>3680</v>
      </c>
      <c r="J41" s="188">
        <v>2976</v>
      </c>
      <c r="K41" s="188">
        <v>3328</v>
      </c>
      <c r="L41" s="188">
        <v>3247</v>
      </c>
      <c r="M41" s="188">
        <v>4059</v>
      </c>
      <c r="N41" s="188">
        <v>3328</v>
      </c>
      <c r="O41" s="188">
        <v>2976</v>
      </c>
      <c r="P41" s="188">
        <v>2976</v>
      </c>
      <c r="Q41" s="188">
        <v>4060</v>
      </c>
      <c r="R41" s="188">
        <v>4060</v>
      </c>
      <c r="S41" s="188">
        <v>3247</v>
      </c>
      <c r="T41" s="188">
        <v>2691</v>
      </c>
      <c r="U41" s="188">
        <v>4060</v>
      </c>
      <c r="V41" s="188">
        <v>2976</v>
      </c>
      <c r="W41" s="188">
        <v>2833</v>
      </c>
      <c r="X41" s="188">
        <v>3328</v>
      </c>
      <c r="Y41" s="188">
        <v>3328</v>
      </c>
      <c r="Z41" s="188">
        <v>3247</v>
      </c>
      <c r="AA41" s="188">
        <v>3916</v>
      </c>
      <c r="AB41" s="188">
        <v>3328</v>
      </c>
      <c r="AC41" s="188">
        <v>2976</v>
      </c>
      <c r="AD41" s="188">
        <v>2976</v>
      </c>
      <c r="AE41" s="188">
        <v>3328</v>
      </c>
      <c r="AF41" s="189">
        <v>3328</v>
      </c>
    </row>
    <row r="42" spans="1:32" x14ac:dyDescent="0.25">
      <c r="A42" s="86" t="s">
        <v>479</v>
      </c>
      <c r="B42" s="188">
        <v>2646</v>
      </c>
      <c r="C42" s="188">
        <v>5379</v>
      </c>
      <c r="D42" s="188">
        <v>5415</v>
      </c>
      <c r="E42" s="188">
        <v>3674</v>
      </c>
      <c r="F42" s="188">
        <v>5382</v>
      </c>
      <c r="G42" s="188">
        <v>4311</v>
      </c>
      <c r="H42" s="188">
        <v>3369</v>
      </c>
      <c r="I42" s="188">
        <v>3305</v>
      </c>
      <c r="J42" s="188">
        <v>3671</v>
      </c>
      <c r="K42" s="188">
        <v>3890</v>
      </c>
      <c r="L42" s="188">
        <v>2846</v>
      </c>
      <c r="M42" s="188">
        <v>4135</v>
      </c>
      <c r="N42" s="188">
        <v>3768</v>
      </c>
      <c r="O42" s="188">
        <v>3208</v>
      </c>
      <c r="P42" s="188">
        <v>3208</v>
      </c>
      <c r="Q42" s="188">
        <v>4242</v>
      </c>
      <c r="R42" s="188">
        <v>4445</v>
      </c>
      <c r="S42" s="188">
        <v>2733</v>
      </c>
      <c r="T42" s="188">
        <v>2927</v>
      </c>
      <c r="U42" s="188">
        <v>4436</v>
      </c>
      <c r="V42" s="188">
        <v>3407</v>
      </c>
      <c r="W42" s="188">
        <v>3259</v>
      </c>
      <c r="X42" s="188">
        <v>3574</v>
      </c>
      <c r="Y42" s="188">
        <v>3957</v>
      </c>
      <c r="Z42" s="188">
        <v>2733</v>
      </c>
      <c r="AA42" s="188">
        <v>4135</v>
      </c>
      <c r="AB42" s="188">
        <v>3948</v>
      </c>
      <c r="AC42" s="188">
        <v>3208</v>
      </c>
      <c r="AD42" s="188">
        <v>3208</v>
      </c>
      <c r="AE42" s="188">
        <v>3592</v>
      </c>
      <c r="AF42" s="189">
        <v>3957</v>
      </c>
    </row>
    <row r="43" spans="1:32" x14ac:dyDescent="0.25">
      <c r="A43" s="86" t="s">
        <v>480</v>
      </c>
      <c r="B43" s="188">
        <v>3992</v>
      </c>
      <c r="C43" s="188">
        <v>3282</v>
      </c>
      <c r="D43" s="188">
        <v>3473</v>
      </c>
      <c r="E43" s="188">
        <v>3058</v>
      </c>
      <c r="F43" s="188">
        <v>3677</v>
      </c>
      <c r="G43" s="188">
        <v>5210</v>
      </c>
      <c r="H43" s="188">
        <v>3811</v>
      </c>
      <c r="I43" s="188">
        <v>3802</v>
      </c>
      <c r="J43" s="188">
        <v>3889</v>
      </c>
      <c r="K43" s="188">
        <v>3909</v>
      </c>
      <c r="L43" s="188">
        <v>4810</v>
      </c>
      <c r="M43" s="188">
        <v>4342</v>
      </c>
      <c r="N43" s="188">
        <v>3909</v>
      </c>
      <c r="O43" s="188">
        <v>4071</v>
      </c>
      <c r="P43" s="188">
        <v>3886</v>
      </c>
      <c r="Q43" s="188">
        <v>4208</v>
      </c>
      <c r="R43" s="188">
        <v>4052</v>
      </c>
      <c r="S43" s="188">
        <v>4650</v>
      </c>
      <c r="T43" s="188">
        <v>3913</v>
      </c>
      <c r="U43" s="188">
        <v>4052</v>
      </c>
      <c r="V43" s="188">
        <v>4119</v>
      </c>
      <c r="W43" s="188">
        <v>3934</v>
      </c>
      <c r="X43" s="188">
        <v>4113</v>
      </c>
      <c r="Y43" s="188">
        <v>3957</v>
      </c>
      <c r="Z43" s="188">
        <v>4698</v>
      </c>
      <c r="AA43" s="188">
        <v>4390</v>
      </c>
      <c r="AB43" s="188">
        <v>3957</v>
      </c>
      <c r="AC43" s="188">
        <v>4119</v>
      </c>
      <c r="AD43" s="188">
        <v>3934</v>
      </c>
      <c r="AE43" s="188">
        <v>4113</v>
      </c>
      <c r="AF43" s="189">
        <v>3957</v>
      </c>
    </row>
    <row r="44" spans="1:32" x14ac:dyDescent="0.25">
      <c r="A44" s="86" t="s">
        <v>481</v>
      </c>
      <c r="B44" s="188">
        <v>3936</v>
      </c>
      <c r="C44" s="188">
        <v>3221</v>
      </c>
      <c r="D44" s="188">
        <v>3584</v>
      </c>
      <c r="E44" s="188">
        <v>2071</v>
      </c>
      <c r="F44" s="188">
        <v>3401</v>
      </c>
      <c r="G44" s="188">
        <v>3941</v>
      </c>
      <c r="H44" s="188">
        <v>3762</v>
      </c>
      <c r="I44" s="188">
        <v>4176</v>
      </c>
      <c r="J44" s="188">
        <v>4649</v>
      </c>
      <c r="K44" s="188">
        <v>5239</v>
      </c>
      <c r="L44" s="188">
        <v>4877</v>
      </c>
      <c r="M44" s="188">
        <v>5170</v>
      </c>
      <c r="N44" s="188">
        <v>4734</v>
      </c>
      <c r="O44" s="188">
        <v>4761</v>
      </c>
      <c r="P44" s="188">
        <v>4770</v>
      </c>
      <c r="Q44" s="188">
        <v>5014</v>
      </c>
      <c r="R44" s="188">
        <v>5163</v>
      </c>
      <c r="S44" s="188">
        <v>4596</v>
      </c>
      <c r="T44" s="188">
        <v>4741</v>
      </c>
      <c r="U44" s="188">
        <v>5163</v>
      </c>
      <c r="V44" s="188">
        <v>4761</v>
      </c>
      <c r="W44" s="188">
        <v>4770</v>
      </c>
      <c r="X44" s="188">
        <v>4585</v>
      </c>
      <c r="Y44" s="188">
        <v>4734</v>
      </c>
      <c r="Z44" s="188">
        <v>4596</v>
      </c>
      <c r="AA44" s="188">
        <v>5170</v>
      </c>
      <c r="AB44" s="188">
        <v>4734</v>
      </c>
      <c r="AC44" s="188">
        <v>4761</v>
      </c>
      <c r="AD44" s="188">
        <v>4770</v>
      </c>
      <c r="AE44" s="188">
        <v>4585</v>
      </c>
      <c r="AF44" s="189">
        <v>4734</v>
      </c>
    </row>
    <row r="45" spans="1:32" x14ac:dyDescent="0.25">
      <c r="A45" s="86" t="s">
        <v>482</v>
      </c>
      <c r="B45" s="188">
        <v>3235</v>
      </c>
      <c r="C45" s="188">
        <v>4952</v>
      </c>
      <c r="D45" s="188">
        <v>4096</v>
      </c>
      <c r="E45" s="188">
        <v>2930</v>
      </c>
      <c r="F45" s="188">
        <v>5524</v>
      </c>
      <c r="G45" s="188">
        <v>4973</v>
      </c>
      <c r="H45" s="188">
        <v>4312</v>
      </c>
      <c r="I45" s="188">
        <v>4136</v>
      </c>
      <c r="J45" s="188">
        <v>5247</v>
      </c>
      <c r="K45" s="188">
        <v>4925</v>
      </c>
      <c r="L45" s="188">
        <v>4431</v>
      </c>
      <c r="M45" s="188">
        <v>4758</v>
      </c>
      <c r="N45" s="188">
        <v>4185</v>
      </c>
      <c r="O45" s="188">
        <v>3414</v>
      </c>
      <c r="P45" s="188">
        <v>3414</v>
      </c>
      <c r="Q45" s="188">
        <v>4617</v>
      </c>
      <c r="R45" s="188">
        <v>4179</v>
      </c>
      <c r="S45" s="188">
        <v>3586</v>
      </c>
      <c r="T45" s="188">
        <v>4198</v>
      </c>
      <c r="U45" s="188">
        <v>4188</v>
      </c>
      <c r="V45" s="188">
        <v>3409</v>
      </c>
      <c r="W45" s="188">
        <v>3446</v>
      </c>
      <c r="X45" s="188">
        <v>4570</v>
      </c>
      <c r="Y45" s="188">
        <v>3952</v>
      </c>
      <c r="Z45" s="188">
        <v>3729</v>
      </c>
      <c r="AA45" s="188">
        <v>4441</v>
      </c>
      <c r="AB45" s="188">
        <v>3961</v>
      </c>
      <c r="AC45" s="188">
        <v>3414</v>
      </c>
      <c r="AD45" s="188">
        <v>3414</v>
      </c>
      <c r="AE45" s="188">
        <v>4594</v>
      </c>
      <c r="AF45" s="189">
        <v>3952</v>
      </c>
    </row>
    <row r="46" spans="1:32" x14ac:dyDescent="0.25">
      <c r="A46" s="86" t="s">
        <v>483</v>
      </c>
      <c r="B46" s="188">
        <v>3457</v>
      </c>
      <c r="C46" s="188">
        <v>4191</v>
      </c>
      <c r="D46" s="188">
        <v>3787</v>
      </c>
      <c r="E46" s="188">
        <v>3288</v>
      </c>
      <c r="F46" s="188">
        <v>4968</v>
      </c>
      <c r="G46" s="188">
        <v>4901</v>
      </c>
      <c r="H46" s="188">
        <v>4091</v>
      </c>
      <c r="I46" s="188">
        <v>4091</v>
      </c>
      <c r="J46" s="188">
        <v>5111</v>
      </c>
      <c r="K46" s="188">
        <v>5067</v>
      </c>
      <c r="L46" s="188">
        <v>3393</v>
      </c>
      <c r="M46" s="188">
        <v>3774</v>
      </c>
      <c r="N46" s="188">
        <v>5067</v>
      </c>
      <c r="O46" s="188">
        <v>4443</v>
      </c>
      <c r="P46" s="188">
        <v>4091</v>
      </c>
      <c r="Q46" s="188">
        <v>3774</v>
      </c>
      <c r="R46" s="188">
        <v>3906</v>
      </c>
      <c r="S46" s="188">
        <v>3393</v>
      </c>
      <c r="T46" s="188">
        <v>4932</v>
      </c>
      <c r="U46" s="188">
        <v>3906</v>
      </c>
      <c r="V46" s="188">
        <v>4443</v>
      </c>
      <c r="W46" s="188">
        <v>4091</v>
      </c>
      <c r="X46" s="188">
        <v>4935</v>
      </c>
      <c r="Y46" s="188">
        <v>5067</v>
      </c>
      <c r="Z46" s="188">
        <v>3393</v>
      </c>
      <c r="AA46" s="188">
        <v>3774</v>
      </c>
      <c r="AB46" s="188">
        <v>5067</v>
      </c>
      <c r="AC46" s="188">
        <v>4443</v>
      </c>
      <c r="AD46" s="188">
        <v>4091</v>
      </c>
      <c r="AE46" s="188">
        <v>4935</v>
      </c>
      <c r="AF46" s="189">
        <v>5067</v>
      </c>
    </row>
    <row r="47" spans="1:32" x14ac:dyDescent="0.25">
      <c r="A47" s="86" t="s">
        <v>484</v>
      </c>
      <c r="B47" s="188">
        <v>2287</v>
      </c>
      <c r="C47" s="188">
        <v>3003</v>
      </c>
      <c r="D47" s="188">
        <v>4492</v>
      </c>
      <c r="E47" s="188">
        <v>2663</v>
      </c>
      <c r="F47" s="188">
        <v>3712</v>
      </c>
      <c r="G47" s="188">
        <v>4192</v>
      </c>
      <c r="H47" s="188">
        <v>3420</v>
      </c>
      <c r="I47" s="188">
        <v>3420</v>
      </c>
      <c r="J47" s="188">
        <v>4628</v>
      </c>
      <c r="K47" s="188">
        <v>4851</v>
      </c>
      <c r="L47" s="188">
        <v>3072</v>
      </c>
      <c r="M47" s="188">
        <v>5679</v>
      </c>
      <c r="N47" s="188">
        <v>4355</v>
      </c>
      <c r="O47" s="188">
        <v>3499</v>
      </c>
      <c r="P47" s="188">
        <v>3675</v>
      </c>
      <c r="Q47" s="188">
        <v>5230</v>
      </c>
      <c r="R47" s="188">
        <v>5230</v>
      </c>
      <c r="S47" s="188">
        <v>2767</v>
      </c>
      <c r="T47" s="188">
        <v>4309</v>
      </c>
      <c r="U47" s="188">
        <v>5230</v>
      </c>
      <c r="V47" s="188">
        <v>3467</v>
      </c>
      <c r="W47" s="188">
        <v>3675</v>
      </c>
      <c r="X47" s="188">
        <v>4355</v>
      </c>
      <c r="Y47" s="188">
        <v>4355</v>
      </c>
      <c r="Z47" s="188">
        <v>2799</v>
      </c>
      <c r="AA47" s="188">
        <v>5406</v>
      </c>
      <c r="AB47" s="188">
        <v>4355</v>
      </c>
      <c r="AC47" s="188">
        <v>3499</v>
      </c>
      <c r="AD47" s="188">
        <v>3675</v>
      </c>
      <c r="AE47" s="188">
        <v>4355</v>
      </c>
      <c r="AF47" s="189">
        <v>4355</v>
      </c>
    </row>
    <row r="48" spans="1:32" x14ac:dyDescent="0.25">
      <c r="A48" s="86" t="s">
        <v>485</v>
      </c>
      <c r="B48" s="188">
        <v>3944</v>
      </c>
      <c r="C48" s="188">
        <v>4049</v>
      </c>
      <c r="D48" s="188">
        <v>4787</v>
      </c>
      <c r="E48" s="188">
        <v>3500</v>
      </c>
      <c r="F48" s="188">
        <v>4715</v>
      </c>
      <c r="G48" s="188">
        <v>4722</v>
      </c>
      <c r="H48" s="188">
        <v>2872</v>
      </c>
      <c r="I48" s="188">
        <v>2881</v>
      </c>
      <c r="J48" s="188">
        <v>3726</v>
      </c>
      <c r="K48" s="188">
        <v>3833</v>
      </c>
      <c r="L48" s="188">
        <v>3018</v>
      </c>
      <c r="M48" s="188">
        <v>3171</v>
      </c>
      <c r="N48" s="188">
        <v>3639</v>
      </c>
      <c r="O48" s="188">
        <v>2819</v>
      </c>
      <c r="P48" s="188">
        <v>3004</v>
      </c>
      <c r="Q48" s="188">
        <v>3171</v>
      </c>
      <c r="R48" s="188">
        <v>3178</v>
      </c>
      <c r="S48" s="188">
        <v>2872</v>
      </c>
      <c r="T48" s="188">
        <v>3632</v>
      </c>
      <c r="U48" s="188">
        <v>3178</v>
      </c>
      <c r="V48" s="188">
        <v>2819</v>
      </c>
      <c r="W48" s="188">
        <v>3004</v>
      </c>
      <c r="X48" s="188">
        <v>3632</v>
      </c>
      <c r="Y48" s="188">
        <v>3639</v>
      </c>
      <c r="Z48" s="188">
        <v>2872</v>
      </c>
      <c r="AA48" s="188">
        <v>3171</v>
      </c>
      <c r="AB48" s="188">
        <v>3639</v>
      </c>
      <c r="AC48" s="188">
        <v>2819</v>
      </c>
      <c r="AD48" s="188">
        <v>3004</v>
      </c>
      <c r="AE48" s="188">
        <v>3632</v>
      </c>
      <c r="AF48" s="189">
        <v>3639</v>
      </c>
    </row>
    <row r="49" spans="1:32" x14ac:dyDescent="0.25">
      <c r="A49" s="86" t="s">
        <v>486</v>
      </c>
      <c r="B49" s="188">
        <v>4583</v>
      </c>
      <c r="C49" s="188">
        <v>4326</v>
      </c>
      <c r="D49" s="188">
        <v>3942</v>
      </c>
      <c r="E49" s="188">
        <v>3482</v>
      </c>
      <c r="F49" s="188">
        <v>4174</v>
      </c>
      <c r="G49" s="188">
        <v>5257</v>
      </c>
      <c r="H49" s="188">
        <v>3660</v>
      </c>
      <c r="I49" s="188">
        <v>3484</v>
      </c>
      <c r="J49" s="188">
        <v>3965</v>
      </c>
      <c r="K49" s="188">
        <v>3485</v>
      </c>
      <c r="L49" s="188">
        <v>3339</v>
      </c>
      <c r="M49" s="188">
        <v>4263</v>
      </c>
      <c r="N49" s="188">
        <v>3186</v>
      </c>
      <c r="O49" s="188">
        <v>3132</v>
      </c>
      <c r="P49" s="188">
        <v>2956</v>
      </c>
      <c r="Q49" s="188">
        <v>4333</v>
      </c>
      <c r="R49" s="188">
        <v>3835</v>
      </c>
      <c r="S49" s="188">
        <v>3339</v>
      </c>
      <c r="T49" s="188">
        <v>3802</v>
      </c>
      <c r="U49" s="188">
        <v>3679</v>
      </c>
      <c r="V49" s="188">
        <v>3202</v>
      </c>
      <c r="W49" s="188">
        <v>3058</v>
      </c>
      <c r="X49" s="188">
        <v>3810</v>
      </c>
      <c r="Y49" s="188">
        <v>3342</v>
      </c>
      <c r="Z49" s="188">
        <v>3409</v>
      </c>
      <c r="AA49" s="188">
        <v>4303</v>
      </c>
      <c r="AB49" s="188">
        <v>3186</v>
      </c>
      <c r="AC49" s="188">
        <v>3202</v>
      </c>
      <c r="AD49" s="188">
        <v>3026</v>
      </c>
      <c r="AE49" s="188">
        <v>3810</v>
      </c>
      <c r="AF49" s="189">
        <v>3342</v>
      </c>
    </row>
    <row r="50" spans="1:32" x14ac:dyDescent="0.25">
      <c r="A50" s="86" t="s">
        <v>487</v>
      </c>
      <c r="B50" s="188">
        <v>3214</v>
      </c>
      <c r="C50" s="188">
        <v>3267</v>
      </c>
      <c r="D50" s="188">
        <v>3407</v>
      </c>
      <c r="E50" s="188">
        <v>3161</v>
      </c>
      <c r="F50" s="188">
        <v>3452</v>
      </c>
      <c r="G50" s="188">
        <v>3114</v>
      </c>
      <c r="H50" s="188">
        <v>4244</v>
      </c>
      <c r="I50" s="188">
        <v>4695</v>
      </c>
      <c r="J50" s="188">
        <v>4704</v>
      </c>
      <c r="K50" s="188">
        <v>4742</v>
      </c>
      <c r="L50" s="188">
        <v>2811</v>
      </c>
      <c r="M50" s="188">
        <v>3280</v>
      </c>
      <c r="N50" s="188">
        <v>4599</v>
      </c>
      <c r="O50" s="188">
        <v>4244</v>
      </c>
      <c r="P50" s="188">
        <v>4244</v>
      </c>
      <c r="Q50" s="188">
        <v>3447</v>
      </c>
      <c r="R50" s="188">
        <v>3485</v>
      </c>
      <c r="S50" s="188">
        <v>2811</v>
      </c>
      <c r="T50" s="188">
        <v>4219</v>
      </c>
      <c r="U50" s="188">
        <v>3485</v>
      </c>
      <c r="V50" s="188">
        <v>4244</v>
      </c>
      <c r="W50" s="188">
        <v>4244</v>
      </c>
      <c r="X50" s="188">
        <v>4561</v>
      </c>
      <c r="Y50" s="188">
        <v>4599</v>
      </c>
      <c r="Z50" s="188">
        <v>2811</v>
      </c>
      <c r="AA50" s="188">
        <v>3280</v>
      </c>
      <c r="AB50" s="188">
        <v>4599</v>
      </c>
      <c r="AC50" s="188">
        <v>4244</v>
      </c>
      <c r="AD50" s="188">
        <v>4244</v>
      </c>
      <c r="AE50" s="188">
        <v>4583</v>
      </c>
      <c r="AF50" s="189">
        <v>4599</v>
      </c>
    </row>
    <row r="51" spans="1:32" x14ac:dyDescent="0.25">
      <c r="A51" s="86" t="s">
        <v>488</v>
      </c>
      <c r="B51" s="188">
        <v>4889</v>
      </c>
      <c r="C51" s="188">
        <v>4625</v>
      </c>
      <c r="D51" s="188">
        <v>4715</v>
      </c>
      <c r="E51" s="188">
        <v>3179</v>
      </c>
      <c r="F51" s="188">
        <v>4746</v>
      </c>
      <c r="G51" s="188">
        <v>4756</v>
      </c>
      <c r="H51" s="188">
        <v>3917</v>
      </c>
      <c r="I51" s="188">
        <v>4293</v>
      </c>
      <c r="J51" s="188">
        <v>4341</v>
      </c>
      <c r="K51" s="188">
        <v>4005</v>
      </c>
      <c r="L51" s="188">
        <v>4113</v>
      </c>
      <c r="M51" s="188">
        <v>5015</v>
      </c>
      <c r="N51" s="188">
        <v>4171</v>
      </c>
      <c r="O51" s="188">
        <v>3864</v>
      </c>
      <c r="P51" s="188">
        <v>4011</v>
      </c>
      <c r="Q51" s="188">
        <v>5024</v>
      </c>
      <c r="R51" s="188">
        <v>4688</v>
      </c>
      <c r="S51" s="188">
        <v>4113</v>
      </c>
      <c r="T51" s="188">
        <v>4680</v>
      </c>
      <c r="U51" s="188">
        <v>4679</v>
      </c>
      <c r="V51" s="188">
        <v>3864</v>
      </c>
      <c r="W51" s="188">
        <v>4011</v>
      </c>
      <c r="X51" s="188">
        <v>4516</v>
      </c>
      <c r="Y51" s="188">
        <v>4180</v>
      </c>
      <c r="Z51" s="188">
        <v>4113</v>
      </c>
      <c r="AA51" s="188">
        <v>5015</v>
      </c>
      <c r="AB51" s="188">
        <v>4171</v>
      </c>
      <c r="AC51" s="188">
        <v>3864</v>
      </c>
      <c r="AD51" s="188">
        <v>4011</v>
      </c>
      <c r="AE51" s="188">
        <v>4516</v>
      </c>
      <c r="AF51" s="189">
        <v>4180</v>
      </c>
    </row>
    <row r="52" spans="1:32" x14ac:dyDescent="0.25">
      <c r="A52" s="86" t="s">
        <v>489</v>
      </c>
      <c r="B52" s="188">
        <v>2930</v>
      </c>
      <c r="C52" s="188">
        <v>3815</v>
      </c>
      <c r="D52" s="188">
        <v>3734</v>
      </c>
      <c r="E52" s="188">
        <v>3404</v>
      </c>
      <c r="F52" s="188">
        <v>3875</v>
      </c>
      <c r="G52" s="188">
        <v>3539</v>
      </c>
      <c r="H52" s="188">
        <v>3232</v>
      </c>
      <c r="I52" s="188">
        <v>3202</v>
      </c>
      <c r="J52" s="188">
        <v>3963</v>
      </c>
      <c r="K52" s="188">
        <v>3807</v>
      </c>
      <c r="L52" s="188">
        <v>4210</v>
      </c>
      <c r="M52" s="188">
        <v>3776</v>
      </c>
      <c r="N52" s="188">
        <v>3632</v>
      </c>
      <c r="O52" s="188">
        <v>3179</v>
      </c>
      <c r="P52" s="188">
        <v>3179</v>
      </c>
      <c r="Q52" s="188">
        <v>3756</v>
      </c>
      <c r="R52" s="188">
        <v>3600</v>
      </c>
      <c r="S52" s="188">
        <v>4035</v>
      </c>
      <c r="T52" s="188">
        <v>3699</v>
      </c>
      <c r="U52" s="188">
        <v>3621</v>
      </c>
      <c r="V52" s="188">
        <v>3179</v>
      </c>
      <c r="W52" s="188">
        <v>3179</v>
      </c>
      <c r="X52" s="188">
        <v>3809</v>
      </c>
      <c r="Y52" s="188">
        <v>3632</v>
      </c>
      <c r="Z52" s="188">
        <v>4210</v>
      </c>
      <c r="AA52" s="188">
        <v>3797</v>
      </c>
      <c r="AB52" s="188">
        <v>3653</v>
      </c>
      <c r="AC52" s="188">
        <v>3179</v>
      </c>
      <c r="AD52" s="188">
        <v>3179</v>
      </c>
      <c r="AE52" s="188">
        <v>3809</v>
      </c>
      <c r="AF52" s="189">
        <v>3653</v>
      </c>
    </row>
    <row r="53" spans="1:32" x14ac:dyDescent="0.25">
      <c r="A53" s="86" t="s">
        <v>490</v>
      </c>
      <c r="B53" s="188">
        <v>4702</v>
      </c>
      <c r="C53" s="188">
        <v>4017</v>
      </c>
      <c r="D53" s="188">
        <v>4486</v>
      </c>
      <c r="E53" s="188">
        <v>3320</v>
      </c>
      <c r="F53" s="188">
        <v>3994</v>
      </c>
      <c r="G53" s="188">
        <v>5480</v>
      </c>
      <c r="H53" s="188">
        <v>4624</v>
      </c>
      <c r="I53" s="188">
        <v>4624</v>
      </c>
      <c r="J53" s="188">
        <v>5674</v>
      </c>
      <c r="K53" s="188">
        <v>5638</v>
      </c>
      <c r="L53" s="188">
        <v>1642</v>
      </c>
      <c r="M53" s="188">
        <v>4312</v>
      </c>
      <c r="N53" s="188">
        <v>5478</v>
      </c>
      <c r="O53" s="188">
        <v>4624</v>
      </c>
      <c r="P53" s="188">
        <v>4624</v>
      </c>
      <c r="Q53" s="188">
        <v>4312</v>
      </c>
      <c r="R53" s="188">
        <v>4507</v>
      </c>
      <c r="S53" s="188">
        <v>1499</v>
      </c>
      <c r="T53" s="188">
        <v>5347</v>
      </c>
      <c r="U53" s="188">
        <v>4507</v>
      </c>
      <c r="V53" s="188">
        <v>4624</v>
      </c>
      <c r="W53" s="188">
        <v>4624</v>
      </c>
      <c r="X53" s="188">
        <v>5315</v>
      </c>
      <c r="Y53" s="188">
        <v>5478</v>
      </c>
      <c r="Z53" s="188">
        <v>1642</v>
      </c>
      <c r="AA53" s="188">
        <v>4312</v>
      </c>
      <c r="AB53" s="188">
        <v>5478</v>
      </c>
      <c r="AC53" s="188">
        <v>4624</v>
      </c>
      <c r="AD53" s="188">
        <v>4624</v>
      </c>
      <c r="AE53" s="188">
        <v>5315</v>
      </c>
      <c r="AF53" s="189">
        <v>5478</v>
      </c>
    </row>
    <row r="54" spans="1:32" x14ac:dyDescent="0.25">
      <c r="A54" s="86" t="s">
        <v>491</v>
      </c>
      <c r="B54" s="188">
        <v>2981</v>
      </c>
      <c r="C54" s="188">
        <v>4425</v>
      </c>
      <c r="D54" s="188">
        <v>3866</v>
      </c>
      <c r="E54" s="188">
        <v>5039</v>
      </c>
      <c r="F54" s="188">
        <v>4728</v>
      </c>
      <c r="G54" s="188">
        <v>3647</v>
      </c>
      <c r="H54" s="188">
        <v>2910</v>
      </c>
      <c r="I54" s="188">
        <v>3070</v>
      </c>
      <c r="J54" s="188">
        <v>3349</v>
      </c>
      <c r="K54" s="188">
        <v>3849</v>
      </c>
      <c r="L54" s="188">
        <v>3622</v>
      </c>
      <c r="M54" s="188">
        <v>5424</v>
      </c>
      <c r="N54" s="188">
        <v>3514</v>
      </c>
      <c r="O54" s="188">
        <v>2780</v>
      </c>
      <c r="P54" s="188">
        <v>2780</v>
      </c>
      <c r="Q54" s="188">
        <v>5424</v>
      </c>
      <c r="R54" s="188">
        <v>5772</v>
      </c>
      <c r="S54" s="188">
        <v>3021</v>
      </c>
      <c r="T54" s="188">
        <v>3117</v>
      </c>
      <c r="U54" s="188">
        <v>5772</v>
      </c>
      <c r="V54" s="188">
        <v>2780</v>
      </c>
      <c r="W54" s="188">
        <v>2812</v>
      </c>
      <c r="X54" s="188">
        <v>3166</v>
      </c>
      <c r="Y54" s="188">
        <v>3514</v>
      </c>
      <c r="Z54" s="188">
        <v>3622</v>
      </c>
      <c r="AA54" s="188">
        <v>5424</v>
      </c>
      <c r="AB54" s="188">
        <v>3514</v>
      </c>
      <c r="AC54" s="188">
        <v>2780</v>
      </c>
      <c r="AD54" s="188">
        <v>2780</v>
      </c>
      <c r="AE54" s="188">
        <v>3166</v>
      </c>
      <c r="AF54" s="189">
        <v>3514</v>
      </c>
    </row>
    <row r="55" spans="1:32" x14ac:dyDescent="0.25">
      <c r="A55" s="86" t="s">
        <v>492</v>
      </c>
      <c r="B55" s="188">
        <v>3163</v>
      </c>
      <c r="C55" s="188">
        <v>4967</v>
      </c>
      <c r="D55" s="188">
        <v>5866</v>
      </c>
      <c r="E55" s="188">
        <v>4052</v>
      </c>
      <c r="F55" s="188">
        <v>5014</v>
      </c>
      <c r="G55" s="188">
        <v>3138</v>
      </c>
      <c r="H55" s="188">
        <v>2235</v>
      </c>
      <c r="I55" s="188">
        <v>1834</v>
      </c>
      <c r="J55" s="188">
        <v>3377</v>
      </c>
      <c r="K55" s="188">
        <v>2734</v>
      </c>
      <c r="L55" s="188">
        <v>2032</v>
      </c>
      <c r="M55" s="188">
        <v>4220</v>
      </c>
      <c r="N55" s="188">
        <v>2253</v>
      </c>
      <c r="O55" s="188">
        <v>2024</v>
      </c>
      <c r="P55" s="188">
        <v>1658</v>
      </c>
      <c r="Q55" s="188">
        <v>4376</v>
      </c>
      <c r="R55" s="188">
        <v>3700</v>
      </c>
      <c r="S55" s="188">
        <v>1674</v>
      </c>
      <c r="T55" s="188">
        <v>2408</v>
      </c>
      <c r="U55" s="188">
        <v>3668</v>
      </c>
      <c r="V55" s="188">
        <v>2024</v>
      </c>
      <c r="W55" s="188">
        <v>1658</v>
      </c>
      <c r="X55" s="188">
        <v>2929</v>
      </c>
      <c r="Y55" s="188">
        <v>2242</v>
      </c>
      <c r="Z55" s="188">
        <v>2024</v>
      </c>
      <c r="AA55" s="188">
        <v>4220</v>
      </c>
      <c r="AB55" s="188">
        <v>2253</v>
      </c>
      <c r="AC55" s="188">
        <v>2024</v>
      </c>
      <c r="AD55" s="188">
        <v>1658</v>
      </c>
      <c r="AE55" s="188">
        <v>2929</v>
      </c>
      <c r="AF55" s="189">
        <v>2253</v>
      </c>
    </row>
    <row r="56" spans="1:32" x14ac:dyDescent="0.25">
      <c r="A56" s="86" t="s">
        <v>493</v>
      </c>
      <c r="B56" s="188">
        <v>1865</v>
      </c>
      <c r="C56" s="188">
        <v>3450</v>
      </c>
      <c r="D56" s="188">
        <v>2611</v>
      </c>
      <c r="E56" s="188">
        <v>3575</v>
      </c>
      <c r="F56" s="188">
        <v>3622</v>
      </c>
      <c r="G56" s="188">
        <v>2530</v>
      </c>
      <c r="H56" s="188">
        <v>2392</v>
      </c>
      <c r="I56" s="188">
        <v>2475</v>
      </c>
      <c r="J56" s="188">
        <v>3015</v>
      </c>
      <c r="K56" s="188">
        <v>2984</v>
      </c>
      <c r="L56" s="188">
        <v>1846</v>
      </c>
      <c r="M56" s="188">
        <v>3946</v>
      </c>
      <c r="N56" s="188">
        <v>2790</v>
      </c>
      <c r="O56" s="188">
        <v>1588</v>
      </c>
      <c r="P56" s="188">
        <v>1588</v>
      </c>
      <c r="Q56" s="188">
        <v>3634</v>
      </c>
      <c r="R56" s="188">
        <v>3776</v>
      </c>
      <c r="S56" s="188">
        <v>1483</v>
      </c>
      <c r="T56" s="188">
        <v>2457</v>
      </c>
      <c r="U56" s="188">
        <v>3620</v>
      </c>
      <c r="V56" s="188">
        <v>1588</v>
      </c>
      <c r="W56" s="188">
        <v>1588</v>
      </c>
      <c r="X56" s="188">
        <v>2648</v>
      </c>
      <c r="Y56" s="188">
        <v>2790</v>
      </c>
      <c r="Z56" s="188">
        <v>1655</v>
      </c>
      <c r="AA56" s="188">
        <v>3946</v>
      </c>
      <c r="AB56" s="188">
        <v>2634</v>
      </c>
      <c r="AC56" s="188">
        <v>1588</v>
      </c>
      <c r="AD56" s="188">
        <v>1588</v>
      </c>
      <c r="AE56" s="188">
        <v>2648</v>
      </c>
      <c r="AF56" s="189">
        <v>2790</v>
      </c>
    </row>
    <row r="57" spans="1:32" ht="15.75" thickBot="1" x14ac:dyDescent="0.3">
      <c r="A57" s="86" t="s">
        <v>494</v>
      </c>
      <c r="B57" s="188">
        <v>1857</v>
      </c>
      <c r="C57" s="188">
        <v>4393</v>
      </c>
      <c r="D57" s="188">
        <v>3913</v>
      </c>
      <c r="E57" s="188">
        <v>4132</v>
      </c>
      <c r="F57" s="188">
        <v>4199</v>
      </c>
      <c r="G57" s="188">
        <v>3139</v>
      </c>
      <c r="H57" s="188">
        <v>1322</v>
      </c>
      <c r="I57" s="188">
        <v>1292</v>
      </c>
      <c r="J57" s="188">
        <v>2521</v>
      </c>
      <c r="K57" s="188">
        <v>2037</v>
      </c>
      <c r="L57" s="188">
        <v>575</v>
      </c>
      <c r="M57" s="188">
        <v>2871</v>
      </c>
      <c r="N57" s="188">
        <v>2193</v>
      </c>
      <c r="O57" s="188">
        <v>527</v>
      </c>
      <c r="P57" s="188">
        <v>703</v>
      </c>
      <c r="Q57" s="188">
        <v>2871</v>
      </c>
      <c r="R57" s="188">
        <v>2387</v>
      </c>
      <c r="S57" s="188">
        <v>384</v>
      </c>
      <c r="T57" s="188">
        <v>1945</v>
      </c>
      <c r="U57" s="188">
        <v>2699</v>
      </c>
      <c r="V57" s="188">
        <v>527</v>
      </c>
      <c r="W57" s="188">
        <v>703</v>
      </c>
      <c r="X57" s="188">
        <v>2521</v>
      </c>
      <c r="Y57" s="188">
        <v>2037</v>
      </c>
      <c r="Z57" s="188">
        <v>384</v>
      </c>
      <c r="AA57" s="188">
        <v>2839</v>
      </c>
      <c r="AB57" s="188">
        <v>2349</v>
      </c>
      <c r="AC57" s="188">
        <v>527</v>
      </c>
      <c r="AD57" s="188">
        <v>703</v>
      </c>
      <c r="AE57" s="188">
        <v>2521</v>
      </c>
      <c r="AF57" s="189">
        <v>2037</v>
      </c>
    </row>
    <row r="58" spans="1:32" ht="15.75" thickBot="1" x14ac:dyDescent="0.3">
      <c r="A58" s="60" t="s">
        <v>454</v>
      </c>
      <c r="B58" s="61">
        <f>SUM(B34:B57)</f>
        <v>56102</v>
      </c>
      <c r="C58" s="62">
        <f t="shared" ref="C58" si="1">SUM(C34:C57)</f>
        <v>70466</v>
      </c>
      <c r="D58" s="62">
        <f t="shared" ref="D58" si="2">SUM(D34:D57)</f>
        <v>73635</v>
      </c>
      <c r="E58" s="62">
        <f t="shared" ref="E58" si="3">SUM(E34:E57)</f>
        <v>61131</v>
      </c>
      <c r="F58" s="62">
        <f t="shared" ref="F58" si="4">SUM(F34:F57)</f>
        <v>74989</v>
      </c>
      <c r="G58" s="62">
        <f t="shared" ref="G58" si="5">SUM(G34:G57)</f>
        <v>72730</v>
      </c>
      <c r="H58" s="62">
        <f t="shared" ref="H58" si="6">SUM(H34:H57)</f>
        <v>58453</v>
      </c>
      <c r="I58" s="62">
        <f t="shared" ref="I58" si="7">SUM(I34:I57)</f>
        <v>59235</v>
      </c>
      <c r="J58" s="62">
        <f t="shared" ref="J58" si="8">SUM(J34:J57)</f>
        <v>69176</v>
      </c>
      <c r="K58" s="62">
        <f t="shared" ref="K58" si="9">SUM(K34:K57)</f>
        <v>69045</v>
      </c>
      <c r="L58" s="62">
        <f t="shared" ref="L58" si="10">SUM(L34:L57)</f>
        <v>54430</v>
      </c>
      <c r="M58" s="62">
        <f t="shared" ref="M58" si="11">SUM(M34:M57)</f>
        <v>72547</v>
      </c>
      <c r="N58" s="62">
        <f t="shared" ref="N58" si="12">SUM(N34:N57)</f>
        <v>65523</v>
      </c>
      <c r="O58" s="62">
        <f t="shared" ref="O58" si="13">SUM(O34:O57)</f>
        <v>55699</v>
      </c>
      <c r="P58" s="62">
        <f t="shared" ref="P58" si="14">SUM(P34:P57)</f>
        <v>54961</v>
      </c>
      <c r="Q58" s="62">
        <f t="shared" ref="Q58" si="15">SUM(Q34:Q57)</f>
        <v>72038</v>
      </c>
      <c r="R58" s="62">
        <f t="shared" ref="R58" si="16">SUM(R34:R57)</f>
        <v>70860</v>
      </c>
      <c r="S58" s="62">
        <f t="shared" ref="S58" si="17">SUM(S34:S57)</f>
        <v>50749</v>
      </c>
      <c r="T58" s="62">
        <f t="shared" ref="T58" si="18">SUM(T34:T57)</f>
        <v>63369</v>
      </c>
      <c r="U58" s="62">
        <f t="shared" ref="U58" si="19">SUM(U34:U57)</f>
        <v>70840</v>
      </c>
      <c r="V58" s="62">
        <f t="shared" ref="V58" si="20">SUM(V34:V57)</f>
        <v>55979</v>
      </c>
      <c r="W58" s="62">
        <f t="shared" ref="W58" si="21">SUM(W34:W57)</f>
        <v>55083</v>
      </c>
      <c r="X58" s="62">
        <f t="shared" ref="X58" si="22">SUM(X34:X57)</f>
        <v>66737</v>
      </c>
      <c r="Y58" s="62">
        <f t="shared" ref="Y58" si="23">SUM(Y34:Y57)</f>
        <v>65525</v>
      </c>
      <c r="Z58" s="62">
        <f t="shared" ref="Z58" si="24">SUM(Z34:Z57)</f>
        <v>52483</v>
      </c>
      <c r="AA58" s="62">
        <f t="shared" ref="AA58" si="25">SUM(AA34:AA57)</f>
        <v>71891</v>
      </c>
      <c r="AB58" s="62">
        <f t="shared" ref="AB58" si="26">SUM(AB34:AB57)</f>
        <v>65548</v>
      </c>
      <c r="AC58" s="62">
        <f t="shared" ref="AC58" si="27">SUM(AC34:AC57)</f>
        <v>55817</v>
      </c>
      <c r="AD58" s="62">
        <f t="shared" ref="AD58" si="28">SUM(AD34:AD57)</f>
        <v>55079</v>
      </c>
      <c r="AE58" s="63">
        <f t="shared" ref="AE58:AF58" si="29">SUM(AE34:AE57)</f>
        <v>66801</v>
      </c>
      <c r="AF58" s="63">
        <f t="shared" si="29"/>
        <v>65557</v>
      </c>
    </row>
    <row r="59" spans="1:32" ht="15.75" thickBot="1" x14ac:dyDescent="0.3"/>
    <row r="60" spans="1:32" ht="15.75" thickBot="1" x14ac:dyDescent="0.3">
      <c r="A60" s="112" t="s">
        <v>511</v>
      </c>
      <c r="B60" s="191" t="s">
        <v>569</v>
      </c>
      <c r="C60" s="191" t="s">
        <v>570</v>
      </c>
      <c r="D60" s="191" t="s">
        <v>571</v>
      </c>
      <c r="E60" s="191" t="s">
        <v>572</v>
      </c>
      <c r="F60" s="191" t="s">
        <v>573</v>
      </c>
      <c r="G60" s="191" t="s">
        <v>574</v>
      </c>
      <c r="H60" s="191" t="s">
        <v>575</v>
      </c>
      <c r="I60" s="191" t="s">
        <v>576</v>
      </c>
      <c r="J60" s="191" t="s">
        <v>577</v>
      </c>
      <c r="K60" s="191" t="s">
        <v>578</v>
      </c>
      <c r="L60" s="191" t="s">
        <v>579</v>
      </c>
      <c r="M60" s="191" t="s">
        <v>580</v>
      </c>
      <c r="N60" s="191" t="s">
        <v>581</v>
      </c>
      <c r="O60" s="191" t="s">
        <v>582</v>
      </c>
      <c r="P60" s="191" t="s">
        <v>583</v>
      </c>
      <c r="Q60" s="191" t="s">
        <v>584</v>
      </c>
      <c r="R60" s="191" t="s">
        <v>585</v>
      </c>
      <c r="S60" s="191" t="s">
        <v>586</v>
      </c>
      <c r="T60" s="191" t="s">
        <v>587</v>
      </c>
      <c r="U60" s="191" t="s">
        <v>588</v>
      </c>
      <c r="V60" s="191" t="s">
        <v>589</v>
      </c>
      <c r="W60" s="191" t="s">
        <v>590</v>
      </c>
      <c r="X60" s="191" t="s">
        <v>591</v>
      </c>
      <c r="Y60" s="191" t="s">
        <v>592</v>
      </c>
      <c r="Z60" s="191" t="s">
        <v>593</v>
      </c>
      <c r="AA60" s="191" t="s">
        <v>594</v>
      </c>
      <c r="AB60" s="191" t="s">
        <v>595</v>
      </c>
      <c r="AC60" s="191" t="s">
        <v>596</v>
      </c>
      <c r="AD60" s="191" t="s">
        <v>597</v>
      </c>
      <c r="AE60" s="191" t="s">
        <v>598</v>
      </c>
      <c r="AF60" s="191" t="s">
        <v>599</v>
      </c>
    </row>
    <row r="61" spans="1:32" x14ac:dyDescent="0.25">
      <c r="A61" s="192" t="s">
        <v>513</v>
      </c>
      <c r="B61" s="191" t="s">
        <v>514</v>
      </c>
      <c r="C61" s="191" t="s">
        <v>514</v>
      </c>
      <c r="D61" s="191" t="s">
        <v>514</v>
      </c>
      <c r="E61" s="191" t="s">
        <v>514</v>
      </c>
      <c r="F61" s="191" t="s">
        <v>514</v>
      </c>
      <c r="G61" s="191" t="s">
        <v>514</v>
      </c>
      <c r="H61" s="191" t="s">
        <v>514</v>
      </c>
      <c r="I61" s="191" t="s">
        <v>514</v>
      </c>
      <c r="J61" s="191" t="s">
        <v>514</v>
      </c>
      <c r="K61" s="191" t="s">
        <v>514</v>
      </c>
      <c r="L61" s="191" t="s">
        <v>514</v>
      </c>
      <c r="M61" s="191" t="s">
        <v>514</v>
      </c>
      <c r="N61" s="191" t="s">
        <v>514</v>
      </c>
      <c r="O61" s="191" t="s">
        <v>514</v>
      </c>
      <c r="P61" s="191" t="s">
        <v>514</v>
      </c>
      <c r="Q61" s="191" t="s">
        <v>514</v>
      </c>
      <c r="R61" s="191" t="s">
        <v>514</v>
      </c>
      <c r="S61" s="191" t="s">
        <v>514</v>
      </c>
      <c r="T61" s="191" t="s">
        <v>514</v>
      </c>
      <c r="U61" s="191" t="s">
        <v>514</v>
      </c>
      <c r="V61" s="191" t="s">
        <v>514</v>
      </c>
      <c r="W61" s="191" t="s">
        <v>514</v>
      </c>
      <c r="X61" s="191" t="s">
        <v>514</v>
      </c>
      <c r="Y61" s="191" t="s">
        <v>514</v>
      </c>
      <c r="Z61" s="191" t="s">
        <v>514</v>
      </c>
      <c r="AA61" s="191" t="s">
        <v>514</v>
      </c>
      <c r="AB61" s="191" t="s">
        <v>514</v>
      </c>
      <c r="AC61" s="191" t="s">
        <v>514</v>
      </c>
      <c r="AD61" s="191" t="s">
        <v>514</v>
      </c>
      <c r="AE61" s="191" t="s">
        <v>514</v>
      </c>
      <c r="AF61" s="191" t="s">
        <v>514</v>
      </c>
    </row>
    <row r="62" spans="1:32" x14ac:dyDescent="0.25">
      <c r="A62" s="42" t="s">
        <v>471</v>
      </c>
      <c r="B62" s="58">
        <f>B6-B34</f>
        <v>186</v>
      </c>
      <c r="C62" s="87">
        <f>C6-C34</f>
        <v>166</v>
      </c>
      <c r="D62" s="87">
        <f t="shared" ref="D62:AF62" si="30">D6-D34</f>
        <v>166</v>
      </c>
      <c r="E62" s="87">
        <f t="shared" si="30"/>
        <v>352</v>
      </c>
      <c r="F62" s="87">
        <f t="shared" si="30"/>
        <v>325</v>
      </c>
      <c r="G62" s="87">
        <f t="shared" si="30"/>
        <v>166</v>
      </c>
      <c r="H62" s="87">
        <f t="shared" si="30"/>
        <v>358</v>
      </c>
      <c r="I62" s="87">
        <f t="shared" si="30"/>
        <v>338</v>
      </c>
      <c r="J62" s="87">
        <f t="shared" si="30"/>
        <v>338</v>
      </c>
      <c r="K62" s="87">
        <f t="shared" si="30"/>
        <v>524</v>
      </c>
      <c r="L62" s="87">
        <f t="shared" si="30"/>
        <v>511</v>
      </c>
      <c r="M62" s="87">
        <f t="shared" si="30"/>
        <v>365</v>
      </c>
      <c r="N62" s="87">
        <f t="shared" si="30"/>
        <v>524</v>
      </c>
      <c r="O62" s="87">
        <f t="shared" si="30"/>
        <v>524</v>
      </c>
      <c r="P62" s="87">
        <f t="shared" si="30"/>
        <v>338</v>
      </c>
      <c r="Q62" s="87">
        <f t="shared" si="30"/>
        <v>338</v>
      </c>
      <c r="R62" s="87">
        <f t="shared" si="30"/>
        <v>524</v>
      </c>
      <c r="S62" s="87">
        <f t="shared" si="30"/>
        <v>511</v>
      </c>
      <c r="T62" s="87">
        <f t="shared" si="30"/>
        <v>365</v>
      </c>
      <c r="U62" s="87">
        <f t="shared" si="30"/>
        <v>524</v>
      </c>
      <c r="V62" s="87">
        <f t="shared" si="30"/>
        <v>524</v>
      </c>
      <c r="W62" s="87">
        <f t="shared" si="30"/>
        <v>338</v>
      </c>
      <c r="X62" s="87">
        <f t="shared" si="30"/>
        <v>338</v>
      </c>
      <c r="Y62" s="87">
        <f t="shared" si="30"/>
        <v>524</v>
      </c>
      <c r="Z62" s="87">
        <f t="shared" si="30"/>
        <v>511</v>
      </c>
      <c r="AA62" s="87">
        <f t="shared" si="30"/>
        <v>365</v>
      </c>
      <c r="AB62" s="87">
        <f t="shared" si="30"/>
        <v>524</v>
      </c>
      <c r="AC62" s="87">
        <f t="shared" si="30"/>
        <v>524</v>
      </c>
      <c r="AD62" s="87">
        <f t="shared" si="30"/>
        <v>338</v>
      </c>
      <c r="AE62" s="59">
        <f t="shared" si="30"/>
        <v>338</v>
      </c>
      <c r="AF62" s="59">
        <f t="shared" si="30"/>
        <v>524</v>
      </c>
    </row>
    <row r="63" spans="1:32" x14ac:dyDescent="0.25">
      <c r="A63" s="42" t="s">
        <v>472</v>
      </c>
      <c r="B63" s="58">
        <f t="shared" ref="B63:C85" si="31">B7-B35</f>
        <v>0</v>
      </c>
      <c r="C63" s="87">
        <f t="shared" si="31"/>
        <v>0</v>
      </c>
      <c r="D63" s="87">
        <f t="shared" ref="D63:AF63" si="32">D7-D35</f>
        <v>0</v>
      </c>
      <c r="E63" s="87">
        <f t="shared" si="32"/>
        <v>0</v>
      </c>
      <c r="F63" s="87">
        <f t="shared" si="32"/>
        <v>0</v>
      </c>
      <c r="G63" s="87">
        <f t="shared" si="32"/>
        <v>0</v>
      </c>
      <c r="H63" s="87">
        <f t="shared" si="32"/>
        <v>0</v>
      </c>
      <c r="I63" s="87">
        <f t="shared" si="32"/>
        <v>0</v>
      </c>
      <c r="J63" s="87">
        <f t="shared" si="32"/>
        <v>0</v>
      </c>
      <c r="K63" s="87">
        <f t="shared" si="32"/>
        <v>0</v>
      </c>
      <c r="L63" s="87">
        <f t="shared" si="32"/>
        <v>0</v>
      </c>
      <c r="M63" s="87">
        <f t="shared" si="32"/>
        <v>0</v>
      </c>
      <c r="N63" s="87">
        <f t="shared" si="32"/>
        <v>0</v>
      </c>
      <c r="O63" s="87">
        <f t="shared" si="32"/>
        <v>0</v>
      </c>
      <c r="P63" s="87">
        <f t="shared" si="32"/>
        <v>0</v>
      </c>
      <c r="Q63" s="87">
        <f t="shared" si="32"/>
        <v>0</v>
      </c>
      <c r="R63" s="87">
        <f t="shared" si="32"/>
        <v>0</v>
      </c>
      <c r="S63" s="87">
        <f t="shared" si="32"/>
        <v>0</v>
      </c>
      <c r="T63" s="87">
        <f t="shared" si="32"/>
        <v>0</v>
      </c>
      <c r="U63" s="87">
        <f t="shared" si="32"/>
        <v>0</v>
      </c>
      <c r="V63" s="87">
        <f t="shared" si="32"/>
        <v>0</v>
      </c>
      <c r="W63" s="87">
        <f t="shared" si="32"/>
        <v>0</v>
      </c>
      <c r="X63" s="87">
        <f t="shared" si="32"/>
        <v>0</v>
      </c>
      <c r="Y63" s="87">
        <f t="shared" si="32"/>
        <v>0</v>
      </c>
      <c r="Z63" s="87">
        <f t="shared" si="32"/>
        <v>0</v>
      </c>
      <c r="AA63" s="87">
        <f t="shared" si="32"/>
        <v>0</v>
      </c>
      <c r="AB63" s="87">
        <f t="shared" si="32"/>
        <v>0</v>
      </c>
      <c r="AC63" s="87">
        <f t="shared" si="32"/>
        <v>0</v>
      </c>
      <c r="AD63" s="87">
        <f t="shared" si="32"/>
        <v>0</v>
      </c>
      <c r="AE63" s="59">
        <f t="shared" si="32"/>
        <v>0</v>
      </c>
      <c r="AF63" s="59">
        <f t="shared" si="32"/>
        <v>0</v>
      </c>
    </row>
    <row r="64" spans="1:32" x14ac:dyDescent="0.25">
      <c r="A64" s="42" t="s">
        <v>473</v>
      </c>
      <c r="B64" s="58">
        <f t="shared" si="31"/>
        <v>0</v>
      </c>
      <c r="C64" s="87">
        <f t="shared" si="31"/>
        <v>0</v>
      </c>
      <c r="D64" s="87">
        <f t="shared" ref="D64:AF64" si="33">D8-D36</f>
        <v>0</v>
      </c>
      <c r="E64" s="87">
        <f t="shared" si="33"/>
        <v>0</v>
      </c>
      <c r="F64" s="87">
        <f t="shared" si="33"/>
        <v>0</v>
      </c>
      <c r="G64" s="87">
        <f t="shared" si="33"/>
        <v>0</v>
      </c>
      <c r="H64" s="87">
        <f t="shared" si="33"/>
        <v>0</v>
      </c>
      <c r="I64" s="87">
        <f t="shared" si="33"/>
        <v>0</v>
      </c>
      <c r="J64" s="87">
        <f t="shared" si="33"/>
        <v>0</v>
      </c>
      <c r="K64" s="87">
        <f t="shared" si="33"/>
        <v>0</v>
      </c>
      <c r="L64" s="87">
        <f t="shared" si="33"/>
        <v>0</v>
      </c>
      <c r="M64" s="87">
        <f t="shared" si="33"/>
        <v>0</v>
      </c>
      <c r="N64" s="87">
        <f t="shared" si="33"/>
        <v>0</v>
      </c>
      <c r="O64" s="87">
        <f t="shared" si="33"/>
        <v>0</v>
      </c>
      <c r="P64" s="87">
        <f t="shared" si="33"/>
        <v>0</v>
      </c>
      <c r="Q64" s="87">
        <f t="shared" si="33"/>
        <v>0</v>
      </c>
      <c r="R64" s="87">
        <f t="shared" si="33"/>
        <v>0</v>
      </c>
      <c r="S64" s="87">
        <f t="shared" si="33"/>
        <v>0</v>
      </c>
      <c r="T64" s="87">
        <f t="shared" si="33"/>
        <v>0</v>
      </c>
      <c r="U64" s="87">
        <f t="shared" si="33"/>
        <v>0</v>
      </c>
      <c r="V64" s="87">
        <f t="shared" si="33"/>
        <v>0</v>
      </c>
      <c r="W64" s="87">
        <f t="shared" si="33"/>
        <v>0</v>
      </c>
      <c r="X64" s="87">
        <f t="shared" si="33"/>
        <v>0</v>
      </c>
      <c r="Y64" s="87">
        <f t="shared" si="33"/>
        <v>0</v>
      </c>
      <c r="Z64" s="87">
        <f t="shared" si="33"/>
        <v>0</v>
      </c>
      <c r="AA64" s="87">
        <f t="shared" si="33"/>
        <v>0</v>
      </c>
      <c r="AB64" s="87">
        <f t="shared" si="33"/>
        <v>0</v>
      </c>
      <c r="AC64" s="87">
        <f t="shared" si="33"/>
        <v>0</v>
      </c>
      <c r="AD64" s="87">
        <f t="shared" si="33"/>
        <v>0</v>
      </c>
      <c r="AE64" s="59">
        <f t="shared" si="33"/>
        <v>0</v>
      </c>
      <c r="AF64" s="59">
        <f t="shared" si="33"/>
        <v>0</v>
      </c>
    </row>
    <row r="65" spans="1:32" x14ac:dyDescent="0.25">
      <c r="A65" s="42" t="s">
        <v>474</v>
      </c>
      <c r="B65" s="58">
        <f t="shared" si="31"/>
        <v>0</v>
      </c>
      <c r="C65" s="87">
        <f t="shared" si="31"/>
        <v>0</v>
      </c>
      <c r="D65" s="87">
        <f t="shared" ref="D65:AF65" si="34">D9-D37</f>
        <v>0</v>
      </c>
      <c r="E65" s="87">
        <f t="shared" si="34"/>
        <v>0</v>
      </c>
      <c r="F65" s="87">
        <f t="shared" si="34"/>
        <v>0</v>
      </c>
      <c r="G65" s="87">
        <f t="shared" si="34"/>
        <v>0</v>
      </c>
      <c r="H65" s="87">
        <f t="shared" si="34"/>
        <v>0</v>
      </c>
      <c r="I65" s="87">
        <f t="shared" si="34"/>
        <v>0</v>
      </c>
      <c r="J65" s="87">
        <f t="shared" si="34"/>
        <v>0</v>
      </c>
      <c r="K65" s="87">
        <f t="shared" si="34"/>
        <v>0</v>
      </c>
      <c r="L65" s="87">
        <f t="shared" si="34"/>
        <v>0</v>
      </c>
      <c r="M65" s="87">
        <f t="shared" si="34"/>
        <v>0</v>
      </c>
      <c r="N65" s="87">
        <f t="shared" si="34"/>
        <v>0</v>
      </c>
      <c r="O65" s="87">
        <f t="shared" si="34"/>
        <v>0</v>
      </c>
      <c r="P65" s="87">
        <f t="shared" si="34"/>
        <v>0</v>
      </c>
      <c r="Q65" s="87">
        <f t="shared" si="34"/>
        <v>0</v>
      </c>
      <c r="R65" s="87">
        <f t="shared" si="34"/>
        <v>0</v>
      </c>
      <c r="S65" s="87">
        <f t="shared" si="34"/>
        <v>0</v>
      </c>
      <c r="T65" s="87">
        <f t="shared" si="34"/>
        <v>0</v>
      </c>
      <c r="U65" s="87">
        <f t="shared" si="34"/>
        <v>0</v>
      </c>
      <c r="V65" s="87">
        <f t="shared" si="34"/>
        <v>0</v>
      </c>
      <c r="W65" s="87">
        <f t="shared" si="34"/>
        <v>0</v>
      </c>
      <c r="X65" s="87">
        <f t="shared" si="34"/>
        <v>0</v>
      </c>
      <c r="Y65" s="87">
        <f t="shared" si="34"/>
        <v>0</v>
      </c>
      <c r="Z65" s="87">
        <f t="shared" si="34"/>
        <v>0</v>
      </c>
      <c r="AA65" s="87">
        <f t="shared" si="34"/>
        <v>0</v>
      </c>
      <c r="AB65" s="87">
        <f t="shared" si="34"/>
        <v>0</v>
      </c>
      <c r="AC65" s="87">
        <f t="shared" si="34"/>
        <v>0</v>
      </c>
      <c r="AD65" s="87">
        <f t="shared" si="34"/>
        <v>0</v>
      </c>
      <c r="AE65" s="59">
        <f t="shared" si="34"/>
        <v>0</v>
      </c>
      <c r="AF65" s="59">
        <f t="shared" si="34"/>
        <v>0</v>
      </c>
    </row>
    <row r="66" spans="1:32" x14ac:dyDescent="0.25">
      <c r="A66" s="42" t="s">
        <v>475</v>
      </c>
      <c r="B66" s="58">
        <f t="shared" si="31"/>
        <v>0</v>
      </c>
      <c r="C66" s="87">
        <f t="shared" si="31"/>
        <v>0</v>
      </c>
      <c r="D66" s="87">
        <f t="shared" ref="D66:AF66" si="35">D10-D38</f>
        <v>0</v>
      </c>
      <c r="E66" s="87">
        <f t="shared" si="35"/>
        <v>0</v>
      </c>
      <c r="F66" s="87">
        <f t="shared" si="35"/>
        <v>0</v>
      </c>
      <c r="G66" s="87">
        <f t="shared" si="35"/>
        <v>0</v>
      </c>
      <c r="H66" s="87">
        <f t="shared" si="35"/>
        <v>0</v>
      </c>
      <c r="I66" s="87">
        <f t="shared" si="35"/>
        <v>0</v>
      </c>
      <c r="J66" s="87">
        <f t="shared" si="35"/>
        <v>0</v>
      </c>
      <c r="K66" s="87">
        <f t="shared" si="35"/>
        <v>0</v>
      </c>
      <c r="L66" s="87">
        <f t="shared" si="35"/>
        <v>0</v>
      </c>
      <c r="M66" s="87">
        <f t="shared" si="35"/>
        <v>0</v>
      </c>
      <c r="N66" s="87">
        <f t="shared" si="35"/>
        <v>0</v>
      </c>
      <c r="O66" s="87">
        <f t="shared" si="35"/>
        <v>0</v>
      </c>
      <c r="P66" s="87">
        <f t="shared" si="35"/>
        <v>0</v>
      </c>
      <c r="Q66" s="87">
        <f t="shared" si="35"/>
        <v>0</v>
      </c>
      <c r="R66" s="87">
        <f t="shared" si="35"/>
        <v>0</v>
      </c>
      <c r="S66" s="87">
        <f t="shared" si="35"/>
        <v>0</v>
      </c>
      <c r="T66" s="87">
        <f t="shared" si="35"/>
        <v>0</v>
      </c>
      <c r="U66" s="87">
        <f t="shared" si="35"/>
        <v>0</v>
      </c>
      <c r="V66" s="87">
        <f t="shared" si="35"/>
        <v>0</v>
      </c>
      <c r="W66" s="87">
        <f t="shared" si="35"/>
        <v>0</v>
      </c>
      <c r="X66" s="87">
        <f t="shared" si="35"/>
        <v>0</v>
      </c>
      <c r="Y66" s="87">
        <f t="shared" si="35"/>
        <v>0</v>
      </c>
      <c r="Z66" s="87">
        <f t="shared" si="35"/>
        <v>0</v>
      </c>
      <c r="AA66" s="87">
        <f t="shared" si="35"/>
        <v>0</v>
      </c>
      <c r="AB66" s="87">
        <f t="shared" si="35"/>
        <v>0</v>
      </c>
      <c r="AC66" s="87">
        <f t="shared" si="35"/>
        <v>0</v>
      </c>
      <c r="AD66" s="87">
        <f t="shared" si="35"/>
        <v>0</v>
      </c>
      <c r="AE66" s="59">
        <f t="shared" si="35"/>
        <v>0</v>
      </c>
      <c r="AF66" s="59">
        <f t="shared" si="35"/>
        <v>0</v>
      </c>
    </row>
    <row r="67" spans="1:32" x14ac:dyDescent="0.25">
      <c r="A67" s="42" t="s">
        <v>476</v>
      </c>
      <c r="B67" s="58">
        <f t="shared" si="31"/>
        <v>0</v>
      </c>
      <c r="C67" s="87">
        <f t="shared" si="31"/>
        <v>0</v>
      </c>
      <c r="D67" s="87">
        <f t="shared" ref="D67:AF67" si="36">D11-D39</f>
        <v>0</v>
      </c>
      <c r="E67" s="87">
        <f t="shared" si="36"/>
        <v>159</v>
      </c>
      <c r="F67" s="87">
        <f t="shared" si="36"/>
        <v>0</v>
      </c>
      <c r="G67" s="87">
        <f t="shared" si="36"/>
        <v>159</v>
      </c>
      <c r="H67" s="87">
        <f t="shared" si="36"/>
        <v>0</v>
      </c>
      <c r="I67" s="87">
        <f t="shared" si="36"/>
        <v>0</v>
      </c>
      <c r="J67" s="87">
        <f t="shared" si="36"/>
        <v>0</v>
      </c>
      <c r="K67" s="87">
        <f t="shared" si="36"/>
        <v>0</v>
      </c>
      <c r="L67" s="87">
        <f t="shared" si="36"/>
        <v>0</v>
      </c>
      <c r="M67" s="87">
        <f t="shared" si="36"/>
        <v>0</v>
      </c>
      <c r="N67" s="87">
        <f t="shared" si="36"/>
        <v>0</v>
      </c>
      <c r="O67" s="87">
        <f t="shared" si="36"/>
        <v>0</v>
      </c>
      <c r="P67" s="87">
        <f t="shared" si="36"/>
        <v>0</v>
      </c>
      <c r="Q67" s="87">
        <f t="shared" si="36"/>
        <v>0</v>
      </c>
      <c r="R67" s="87">
        <f t="shared" si="36"/>
        <v>0</v>
      </c>
      <c r="S67" s="87">
        <f t="shared" si="36"/>
        <v>0</v>
      </c>
      <c r="T67" s="87">
        <f t="shared" si="36"/>
        <v>0</v>
      </c>
      <c r="U67" s="87">
        <f t="shared" si="36"/>
        <v>0</v>
      </c>
      <c r="V67" s="87">
        <f t="shared" si="36"/>
        <v>0</v>
      </c>
      <c r="W67" s="87">
        <f t="shared" si="36"/>
        <v>0</v>
      </c>
      <c r="X67" s="87">
        <f t="shared" si="36"/>
        <v>0</v>
      </c>
      <c r="Y67" s="87">
        <f t="shared" si="36"/>
        <v>0</v>
      </c>
      <c r="Z67" s="87">
        <f t="shared" si="36"/>
        <v>0</v>
      </c>
      <c r="AA67" s="87">
        <f t="shared" si="36"/>
        <v>0</v>
      </c>
      <c r="AB67" s="87">
        <f t="shared" si="36"/>
        <v>0</v>
      </c>
      <c r="AC67" s="87">
        <f t="shared" si="36"/>
        <v>0</v>
      </c>
      <c r="AD67" s="87">
        <f t="shared" si="36"/>
        <v>0</v>
      </c>
      <c r="AE67" s="59">
        <f t="shared" si="36"/>
        <v>0</v>
      </c>
      <c r="AF67" s="59">
        <f t="shared" si="36"/>
        <v>0</v>
      </c>
    </row>
    <row r="68" spans="1:32" x14ac:dyDescent="0.25">
      <c r="A68" s="42" t="s">
        <v>477</v>
      </c>
      <c r="B68" s="58">
        <f t="shared" si="31"/>
        <v>0</v>
      </c>
      <c r="C68" s="87">
        <f t="shared" si="31"/>
        <v>0</v>
      </c>
      <c r="D68" s="87">
        <f t="shared" ref="D68:AF68" si="37">D12-D40</f>
        <v>0</v>
      </c>
      <c r="E68" s="87">
        <f t="shared" si="37"/>
        <v>0</v>
      </c>
      <c r="F68" s="87">
        <f t="shared" si="37"/>
        <v>0</v>
      </c>
      <c r="G68" s="87">
        <f t="shared" si="37"/>
        <v>0</v>
      </c>
      <c r="H68" s="87">
        <f t="shared" si="37"/>
        <v>278</v>
      </c>
      <c r="I68" s="87">
        <f t="shared" si="37"/>
        <v>278</v>
      </c>
      <c r="J68" s="87">
        <f t="shared" si="37"/>
        <v>278</v>
      </c>
      <c r="K68" s="87">
        <f t="shared" si="37"/>
        <v>278</v>
      </c>
      <c r="L68" s="87">
        <f t="shared" si="37"/>
        <v>278</v>
      </c>
      <c r="M68" s="87">
        <f t="shared" si="37"/>
        <v>278</v>
      </c>
      <c r="N68" s="87">
        <f t="shared" si="37"/>
        <v>278</v>
      </c>
      <c r="O68" s="87">
        <f t="shared" si="37"/>
        <v>278</v>
      </c>
      <c r="P68" s="87">
        <f t="shared" si="37"/>
        <v>278</v>
      </c>
      <c r="Q68" s="87">
        <f t="shared" si="37"/>
        <v>278</v>
      </c>
      <c r="R68" s="87">
        <f t="shared" si="37"/>
        <v>278</v>
      </c>
      <c r="S68" s="87">
        <f t="shared" si="37"/>
        <v>278</v>
      </c>
      <c r="T68" s="87">
        <f t="shared" si="37"/>
        <v>278</v>
      </c>
      <c r="U68" s="87">
        <f t="shared" si="37"/>
        <v>278</v>
      </c>
      <c r="V68" s="87">
        <f t="shared" si="37"/>
        <v>278</v>
      </c>
      <c r="W68" s="87">
        <f t="shared" si="37"/>
        <v>278</v>
      </c>
      <c r="X68" s="87">
        <f t="shared" si="37"/>
        <v>278</v>
      </c>
      <c r="Y68" s="87">
        <f t="shared" si="37"/>
        <v>278</v>
      </c>
      <c r="Z68" s="87">
        <f t="shared" si="37"/>
        <v>278</v>
      </c>
      <c r="AA68" s="87">
        <f t="shared" si="37"/>
        <v>278</v>
      </c>
      <c r="AB68" s="87">
        <f t="shared" si="37"/>
        <v>278</v>
      </c>
      <c r="AC68" s="87">
        <f t="shared" si="37"/>
        <v>278</v>
      </c>
      <c r="AD68" s="87">
        <f t="shared" si="37"/>
        <v>278</v>
      </c>
      <c r="AE68" s="59">
        <f t="shared" si="37"/>
        <v>278</v>
      </c>
      <c r="AF68" s="59">
        <f t="shared" si="37"/>
        <v>278</v>
      </c>
    </row>
    <row r="69" spans="1:32" x14ac:dyDescent="0.25">
      <c r="A69" s="42" t="s">
        <v>478</v>
      </c>
      <c r="B69" s="58">
        <f t="shared" si="31"/>
        <v>0</v>
      </c>
      <c r="C69" s="87">
        <f t="shared" si="31"/>
        <v>278</v>
      </c>
      <c r="D69" s="87">
        <f t="shared" ref="D69:AF69" si="38">D13-D41</f>
        <v>278</v>
      </c>
      <c r="E69" s="87">
        <f t="shared" si="38"/>
        <v>458</v>
      </c>
      <c r="F69" s="87">
        <f t="shared" si="38"/>
        <v>278</v>
      </c>
      <c r="G69" s="87">
        <f t="shared" si="38"/>
        <v>278</v>
      </c>
      <c r="H69" s="87">
        <f t="shared" si="38"/>
        <v>186</v>
      </c>
      <c r="I69" s="87">
        <f t="shared" si="38"/>
        <v>186</v>
      </c>
      <c r="J69" s="87">
        <f t="shared" si="38"/>
        <v>230</v>
      </c>
      <c r="K69" s="87">
        <f t="shared" si="38"/>
        <v>497</v>
      </c>
      <c r="L69" s="87">
        <f t="shared" si="38"/>
        <v>186</v>
      </c>
      <c r="M69" s="87">
        <f t="shared" si="38"/>
        <v>240</v>
      </c>
      <c r="N69" s="87">
        <f t="shared" si="38"/>
        <v>186</v>
      </c>
      <c r="O69" s="87">
        <f t="shared" si="38"/>
        <v>186</v>
      </c>
      <c r="P69" s="87">
        <f t="shared" si="38"/>
        <v>186</v>
      </c>
      <c r="Q69" s="87">
        <f t="shared" si="38"/>
        <v>186</v>
      </c>
      <c r="R69" s="87">
        <f t="shared" si="38"/>
        <v>240</v>
      </c>
      <c r="S69" s="87">
        <f t="shared" si="38"/>
        <v>372</v>
      </c>
      <c r="T69" s="87">
        <f t="shared" si="38"/>
        <v>240</v>
      </c>
      <c r="U69" s="87">
        <f t="shared" si="38"/>
        <v>186</v>
      </c>
      <c r="V69" s="87">
        <f t="shared" si="38"/>
        <v>186</v>
      </c>
      <c r="W69" s="87">
        <f t="shared" si="38"/>
        <v>186</v>
      </c>
      <c r="X69" s="87">
        <f t="shared" si="38"/>
        <v>186</v>
      </c>
      <c r="Y69" s="87">
        <f t="shared" si="38"/>
        <v>240</v>
      </c>
      <c r="Z69" s="87">
        <f t="shared" si="38"/>
        <v>186</v>
      </c>
      <c r="AA69" s="87">
        <f t="shared" si="38"/>
        <v>240</v>
      </c>
      <c r="AB69" s="87">
        <f t="shared" si="38"/>
        <v>186</v>
      </c>
      <c r="AC69" s="87">
        <f t="shared" si="38"/>
        <v>186</v>
      </c>
      <c r="AD69" s="87">
        <f t="shared" si="38"/>
        <v>186</v>
      </c>
      <c r="AE69" s="59">
        <f t="shared" si="38"/>
        <v>186</v>
      </c>
      <c r="AF69" s="59">
        <f t="shared" si="38"/>
        <v>240</v>
      </c>
    </row>
    <row r="70" spans="1:32" x14ac:dyDescent="0.25">
      <c r="A70" s="42" t="s">
        <v>479</v>
      </c>
      <c r="B70" s="58">
        <f t="shared" si="31"/>
        <v>688</v>
      </c>
      <c r="C70" s="87">
        <f t="shared" si="31"/>
        <v>874</v>
      </c>
      <c r="D70" s="87">
        <f t="shared" ref="D70:AF70" si="39">D14-D42</f>
        <v>874</v>
      </c>
      <c r="E70" s="87">
        <f t="shared" si="39"/>
        <v>530</v>
      </c>
      <c r="F70" s="87">
        <f t="shared" si="39"/>
        <v>708</v>
      </c>
      <c r="G70" s="87">
        <f t="shared" si="39"/>
        <v>536</v>
      </c>
      <c r="H70" s="87">
        <f t="shared" si="39"/>
        <v>355</v>
      </c>
      <c r="I70" s="87">
        <f t="shared" si="39"/>
        <v>541</v>
      </c>
      <c r="J70" s="87">
        <f t="shared" si="39"/>
        <v>533</v>
      </c>
      <c r="K70" s="87">
        <f t="shared" si="39"/>
        <v>663</v>
      </c>
      <c r="L70" s="87">
        <f t="shared" si="39"/>
        <v>847</v>
      </c>
      <c r="M70" s="87">
        <f t="shared" si="39"/>
        <v>719</v>
      </c>
      <c r="N70" s="87">
        <f t="shared" si="39"/>
        <v>533</v>
      </c>
      <c r="O70" s="87">
        <f t="shared" si="39"/>
        <v>355</v>
      </c>
      <c r="P70" s="87">
        <f t="shared" si="39"/>
        <v>541</v>
      </c>
      <c r="Q70" s="87">
        <f t="shared" si="39"/>
        <v>533</v>
      </c>
      <c r="R70" s="87">
        <f t="shared" si="39"/>
        <v>719</v>
      </c>
      <c r="S70" s="87">
        <f t="shared" si="39"/>
        <v>585</v>
      </c>
      <c r="T70" s="87">
        <f t="shared" si="39"/>
        <v>719</v>
      </c>
      <c r="U70" s="87">
        <f t="shared" si="39"/>
        <v>719</v>
      </c>
      <c r="V70" s="87">
        <f t="shared" si="39"/>
        <v>355</v>
      </c>
      <c r="W70" s="87">
        <f t="shared" si="39"/>
        <v>541</v>
      </c>
      <c r="X70" s="87">
        <f t="shared" si="39"/>
        <v>514</v>
      </c>
      <c r="Y70" s="87">
        <f t="shared" si="39"/>
        <v>719</v>
      </c>
      <c r="Z70" s="87">
        <f t="shared" si="39"/>
        <v>585</v>
      </c>
      <c r="AA70" s="87">
        <f t="shared" si="39"/>
        <v>719</v>
      </c>
      <c r="AB70" s="87">
        <f t="shared" si="39"/>
        <v>719</v>
      </c>
      <c r="AC70" s="87">
        <f t="shared" si="39"/>
        <v>355</v>
      </c>
      <c r="AD70" s="87">
        <f t="shared" si="39"/>
        <v>541</v>
      </c>
      <c r="AE70" s="59">
        <f t="shared" si="39"/>
        <v>533</v>
      </c>
      <c r="AF70" s="59">
        <f t="shared" si="39"/>
        <v>719</v>
      </c>
    </row>
    <row r="71" spans="1:32" x14ac:dyDescent="0.25">
      <c r="A71" s="42" t="s">
        <v>480</v>
      </c>
      <c r="B71" s="58">
        <f t="shared" si="31"/>
        <v>1037</v>
      </c>
      <c r="C71" s="87">
        <f t="shared" si="31"/>
        <v>1451</v>
      </c>
      <c r="D71" s="87">
        <f t="shared" ref="D71:AF71" si="40">D15-D43</f>
        <v>1877</v>
      </c>
      <c r="E71" s="87">
        <f t="shared" si="40"/>
        <v>1087</v>
      </c>
      <c r="F71" s="87">
        <f t="shared" si="40"/>
        <v>1494</v>
      </c>
      <c r="G71" s="87">
        <f t="shared" si="40"/>
        <v>2172</v>
      </c>
      <c r="H71" s="87">
        <f t="shared" si="40"/>
        <v>1268</v>
      </c>
      <c r="I71" s="87">
        <f t="shared" si="40"/>
        <v>1192</v>
      </c>
      <c r="J71" s="87">
        <f t="shared" si="40"/>
        <v>1708</v>
      </c>
      <c r="K71" s="87">
        <f t="shared" si="40"/>
        <v>1991</v>
      </c>
      <c r="L71" s="87">
        <f t="shared" si="40"/>
        <v>1653</v>
      </c>
      <c r="M71" s="87">
        <f t="shared" si="40"/>
        <v>1707</v>
      </c>
      <c r="N71" s="87">
        <f t="shared" si="40"/>
        <v>1877</v>
      </c>
      <c r="O71" s="87">
        <f t="shared" si="40"/>
        <v>1268</v>
      </c>
      <c r="P71" s="87">
        <f t="shared" si="40"/>
        <v>1192</v>
      </c>
      <c r="Q71" s="87">
        <f t="shared" si="40"/>
        <v>1654</v>
      </c>
      <c r="R71" s="87">
        <f t="shared" si="40"/>
        <v>1811</v>
      </c>
      <c r="S71" s="87">
        <f t="shared" si="40"/>
        <v>1399</v>
      </c>
      <c r="T71" s="87">
        <f t="shared" si="40"/>
        <v>1476</v>
      </c>
      <c r="U71" s="87">
        <f t="shared" si="40"/>
        <v>1525</v>
      </c>
      <c r="V71" s="87">
        <f t="shared" si="40"/>
        <v>1268</v>
      </c>
      <c r="W71" s="87">
        <f t="shared" si="40"/>
        <v>1192</v>
      </c>
      <c r="X71" s="87">
        <f t="shared" si="40"/>
        <v>1708</v>
      </c>
      <c r="Y71" s="87">
        <f t="shared" si="40"/>
        <v>1811</v>
      </c>
      <c r="Z71" s="87">
        <f t="shared" si="40"/>
        <v>1453</v>
      </c>
      <c r="AA71" s="87">
        <f t="shared" si="40"/>
        <v>1707</v>
      </c>
      <c r="AB71" s="87">
        <f t="shared" si="40"/>
        <v>1691</v>
      </c>
      <c r="AC71" s="87">
        <f t="shared" si="40"/>
        <v>1268</v>
      </c>
      <c r="AD71" s="87">
        <f t="shared" si="40"/>
        <v>1192</v>
      </c>
      <c r="AE71" s="59">
        <f t="shared" si="40"/>
        <v>1708</v>
      </c>
      <c r="AF71" s="59">
        <f t="shared" si="40"/>
        <v>2006</v>
      </c>
    </row>
    <row r="72" spans="1:32" x14ac:dyDescent="0.25">
      <c r="A72" s="42" t="s">
        <v>481</v>
      </c>
      <c r="B72" s="58">
        <f t="shared" si="31"/>
        <v>1932</v>
      </c>
      <c r="C72" s="87">
        <f t="shared" si="31"/>
        <v>2277</v>
      </c>
      <c r="D72" s="87">
        <f t="shared" ref="D72:AF72" si="41">D16-D44</f>
        <v>1854</v>
      </c>
      <c r="E72" s="87">
        <f t="shared" si="41"/>
        <v>1770</v>
      </c>
      <c r="F72" s="87">
        <f t="shared" si="41"/>
        <v>2277</v>
      </c>
      <c r="G72" s="87">
        <f t="shared" si="41"/>
        <v>2436</v>
      </c>
      <c r="H72" s="87">
        <f t="shared" si="41"/>
        <v>1398</v>
      </c>
      <c r="I72" s="87">
        <f t="shared" si="41"/>
        <v>1215</v>
      </c>
      <c r="J72" s="87">
        <f t="shared" si="41"/>
        <v>1342</v>
      </c>
      <c r="K72" s="87">
        <f t="shared" si="41"/>
        <v>1639</v>
      </c>
      <c r="L72" s="87">
        <f t="shared" si="41"/>
        <v>853</v>
      </c>
      <c r="M72" s="87">
        <f t="shared" si="41"/>
        <v>1528</v>
      </c>
      <c r="N72" s="87">
        <f t="shared" si="41"/>
        <v>1350</v>
      </c>
      <c r="O72" s="87">
        <f t="shared" si="41"/>
        <v>1168</v>
      </c>
      <c r="P72" s="87">
        <f t="shared" si="41"/>
        <v>1164</v>
      </c>
      <c r="Q72" s="87">
        <f t="shared" si="41"/>
        <v>1591</v>
      </c>
      <c r="R72" s="87">
        <f t="shared" si="41"/>
        <v>1448</v>
      </c>
      <c r="S72" s="87">
        <f t="shared" si="41"/>
        <v>1093</v>
      </c>
      <c r="T72" s="87">
        <f t="shared" si="41"/>
        <v>1611</v>
      </c>
      <c r="U72" s="87">
        <f t="shared" si="41"/>
        <v>1590</v>
      </c>
      <c r="V72" s="87">
        <f t="shared" si="41"/>
        <v>1462</v>
      </c>
      <c r="W72" s="87">
        <f t="shared" si="41"/>
        <v>1446</v>
      </c>
      <c r="X72" s="87">
        <f t="shared" si="41"/>
        <v>1591</v>
      </c>
      <c r="Y72" s="87">
        <f t="shared" si="41"/>
        <v>1634</v>
      </c>
      <c r="Z72" s="87">
        <f t="shared" si="41"/>
        <v>1093</v>
      </c>
      <c r="AA72" s="87">
        <f t="shared" si="41"/>
        <v>1777</v>
      </c>
      <c r="AB72" s="87">
        <f t="shared" si="41"/>
        <v>1590</v>
      </c>
      <c r="AC72" s="87">
        <f t="shared" si="41"/>
        <v>1462</v>
      </c>
      <c r="AD72" s="87">
        <f t="shared" si="41"/>
        <v>1404</v>
      </c>
      <c r="AE72" s="59">
        <f t="shared" si="41"/>
        <v>1582</v>
      </c>
      <c r="AF72" s="59">
        <f t="shared" si="41"/>
        <v>1448</v>
      </c>
    </row>
    <row r="73" spans="1:32" x14ac:dyDescent="0.25">
      <c r="A73" s="42" t="s">
        <v>482</v>
      </c>
      <c r="B73" s="58">
        <f t="shared" si="31"/>
        <v>1923</v>
      </c>
      <c r="C73" s="87">
        <f t="shared" si="31"/>
        <v>1366</v>
      </c>
      <c r="D73" s="87">
        <f t="shared" ref="D73:AF73" si="42">D17-D45</f>
        <v>1552</v>
      </c>
      <c r="E73" s="87">
        <f t="shared" si="42"/>
        <v>1385</v>
      </c>
      <c r="F73" s="87">
        <f t="shared" si="42"/>
        <v>1747</v>
      </c>
      <c r="G73" s="87">
        <f t="shared" si="42"/>
        <v>2392</v>
      </c>
      <c r="H73" s="87">
        <f t="shared" si="42"/>
        <v>2123</v>
      </c>
      <c r="I73" s="87">
        <f t="shared" si="42"/>
        <v>2310</v>
      </c>
      <c r="J73" s="87">
        <f t="shared" si="42"/>
        <v>1983</v>
      </c>
      <c r="K73" s="87">
        <f t="shared" si="42"/>
        <v>2767</v>
      </c>
      <c r="L73" s="87">
        <f t="shared" si="42"/>
        <v>1901</v>
      </c>
      <c r="M73" s="87">
        <f t="shared" si="42"/>
        <v>2392</v>
      </c>
      <c r="N73" s="87">
        <f t="shared" si="42"/>
        <v>2501</v>
      </c>
      <c r="O73" s="87">
        <f t="shared" si="42"/>
        <v>2109</v>
      </c>
      <c r="P73" s="87">
        <f t="shared" si="42"/>
        <v>2371</v>
      </c>
      <c r="Q73" s="87">
        <f t="shared" si="42"/>
        <v>1759</v>
      </c>
      <c r="R73" s="87">
        <f t="shared" si="42"/>
        <v>2447</v>
      </c>
      <c r="S73" s="87">
        <f t="shared" si="42"/>
        <v>1697</v>
      </c>
      <c r="T73" s="87">
        <f t="shared" si="42"/>
        <v>2152</v>
      </c>
      <c r="U73" s="87">
        <f t="shared" si="42"/>
        <v>2303</v>
      </c>
      <c r="V73" s="87">
        <f t="shared" si="42"/>
        <v>1869</v>
      </c>
      <c r="W73" s="87">
        <f t="shared" si="42"/>
        <v>2112</v>
      </c>
      <c r="X73" s="87">
        <f t="shared" si="42"/>
        <v>1743</v>
      </c>
      <c r="Y73" s="87">
        <f t="shared" si="42"/>
        <v>2306</v>
      </c>
      <c r="Z73" s="87">
        <f t="shared" si="42"/>
        <v>1548</v>
      </c>
      <c r="AA73" s="87">
        <f t="shared" si="42"/>
        <v>2152</v>
      </c>
      <c r="AB73" s="87">
        <f t="shared" si="42"/>
        <v>2322</v>
      </c>
      <c r="AC73" s="87">
        <f t="shared" si="42"/>
        <v>1869</v>
      </c>
      <c r="AD73" s="87">
        <f t="shared" si="42"/>
        <v>2131</v>
      </c>
      <c r="AE73" s="59">
        <f t="shared" si="42"/>
        <v>1740</v>
      </c>
      <c r="AF73" s="59">
        <f t="shared" si="42"/>
        <v>2261</v>
      </c>
    </row>
    <row r="74" spans="1:32" x14ac:dyDescent="0.25">
      <c r="A74" s="42" t="s">
        <v>483</v>
      </c>
      <c r="B74" s="58">
        <f t="shared" si="31"/>
        <v>1402</v>
      </c>
      <c r="C74" s="87">
        <f t="shared" si="31"/>
        <v>1528</v>
      </c>
      <c r="D74" s="87">
        <f t="shared" ref="D74:AF74" si="43">D18-D46</f>
        <v>1539</v>
      </c>
      <c r="E74" s="87">
        <f t="shared" si="43"/>
        <v>1760</v>
      </c>
      <c r="F74" s="87">
        <f t="shared" si="43"/>
        <v>1527</v>
      </c>
      <c r="G74" s="87">
        <f t="shared" si="43"/>
        <v>2188</v>
      </c>
      <c r="H74" s="87">
        <f t="shared" si="43"/>
        <v>1823</v>
      </c>
      <c r="I74" s="87">
        <f t="shared" si="43"/>
        <v>1671</v>
      </c>
      <c r="J74" s="87">
        <f t="shared" si="43"/>
        <v>2058</v>
      </c>
      <c r="K74" s="87">
        <f t="shared" si="43"/>
        <v>1712</v>
      </c>
      <c r="L74" s="87">
        <f t="shared" si="43"/>
        <v>1925</v>
      </c>
      <c r="M74" s="87">
        <f t="shared" si="43"/>
        <v>2084</v>
      </c>
      <c r="N74" s="87">
        <f t="shared" si="43"/>
        <v>1899</v>
      </c>
      <c r="O74" s="87">
        <f t="shared" si="43"/>
        <v>1707</v>
      </c>
      <c r="P74" s="87">
        <f t="shared" si="43"/>
        <v>1713</v>
      </c>
      <c r="Q74" s="87">
        <f t="shared" si="43"/>
        <v>2066</v>
      </c>
      <c r="R74" s="87">
        <f t="shared" si="43"/>
        <v>1857</v>
      </c>
      <c r="S74" s="87">
        <f t="shared" si="43"/>
        <v>1747</v>
      </c>
      <c r="T74" s="87">
        <f t="shared" si="43"/>
        <v>2126</v>
      </c>
      <c r="U74" s="87">
        <f t="shared" si="43"/>
        <v>1899</v>
      </c>
      <c r="V74" s="87">
        <f t="shared" si="43"/>
        <v>1707</v>
      </c>
      <c r="W74" s="87">
        <f t="shared" si="43"/>
        <v>1713</v>
      </c>
      <c r="X74" s="87">
        <f t="shared" si="43"/>
        <v>2079</v>
      </c>
      <c r="Y74" s="87">
        <f t="shared" si="43"/>
        <v>1899</v>
      </c>
      <c r="Z74" s="87">
        <f t="shared" si="43"/>
        <v>1879</v>
      </c>
      <c r="AA74" s="87">
        <f t="shared" si="43"/>
        <v>2097</v>
      </c>
      <c r="AB74" s="87">
        <f t="shared" si="43"/>
        <v>1899</v>
      </c>
      <c r="AC74" s="87">
        <f t="shared" si="43"/>
        <v>1707</v>
      </c>
      <c r="AD74" s="87">
        <f t="shared" si="43"/>
        <v>1713</v>
      </c>
      <c r="AE74" s="59">
        <f t="shared" si="43"/>
        <v>2066</v>
      </c>
      <c r="AF74" s="59">
        <f t="shared" si="43"/>
        <v>1857</v>
      </c>
    </row>
    <row r="75" spans="1:32" x14ac:dyDescent="0.25">
      <c r="A75" s="42" t="s">
        <v>484</v>
      </c>
      <c r="B75" s="58">
        <f t="shared" si="31"/>
        <v>1718</v>
      </c>
      <c r="C75" s="87">
        <f t="shared" si="31"/>
        <v>2141</v>
      </c>
      <c r="D75" s="87">
        <f t="shared" ref="D75:AF75" si="44">D19-D47</f>
        <v>1632</v>
      </c>
      <c r="E75" s="87">
        <f t="shared" si="44"/>
        <v>1269</v>
      </c>
      <c r="F75" s="87">
        <f t="shared" si="44"/>
        <v>2421</v>
      </c>
      <c r="G75" s="87">
        <f t="shared" si="44"/>
        <v>1361</v>
      </c>
      <c r="H75" s="87">
        <f t="shared" si="44"/>
        <v>1222</v>
      </c>
      <c r="I75" s="87">
        <f t="shared" si="44"/>
        <v>1460</v>
      </c>
      <c r="J75" s="87">
        <f t="shared" si="44"/>
        <v>1706</v>
      </c>
      <c r="K75" s="87">
        <f t="shared" si="44"/>
        <v>2104</v>
      </c>
      <c r="L75" s="87">
        <f t="shared" si="44"/>
        <v>1287</v>
      </c>
      <c r="M75" s="87">
        <f t="shared" si="44"/>
        <v>1252</v>
      </c>
      <c r="N75" s="87">
        <f t="shared" si="44"/>
        <v>1351</v>
      </c>
      <c r="O75" s="87">
        <f t="shared" si="44"/>
        <v>1027</v>
      </c>
      <c r="P75" s="87">
        <f t="shared" si="44"/>
        <v>1459</v>
      </c>
      <c r="Q75" s="87">
        <f t="shared" si="44"/>
        <v>1494</v>
      </c>
      <c r="R75" s="87">
        <f t="shared" si="44"/>
        <v>1415</v>
      </c>
      <c r="S75" s="87">
        <f t="shared" si="44"/>
        <v>836</v>
      </c>
      <c r="T75" s="87">
        <f t="shared" si="44"/>
        <v>945</v>
      </c>
      <c r="U75" s="87">
        <f t="shared" si="44"/>
        <v>1405</v>
      </c>
      <c r="V75" s="87">
        <f t="shared" si="44"/>
        <v>1027</v>
      </c>
      <c r="W75" s="87">
        <f t="shared" si="44"/>
        <v>1513</v>
      </c>
      <c r="X75" s="87">
        <f t="shared" si="44"/>
        <v>1475</v>
      </c>
      <c r="Y75" s="87">
        <f t="shared" si="44"/>
        <v>1415</v>
      </c>
      <c r="Z75" s="87">
        <f t="shared" si="44"/>
        <v>836</v>
      </c>
      <c r="AA75" s="87">
        <f t="shared" si="44"/>
        <v>979</v>
      </c>
      <c r="AB75" s="87">
        <f t="shared" si="44"/>
        <v>1405</v>
      </c>
      <c r="AC75" s="87">
        <f t="shared" si="44"/>
        <v>1027</v>
      </c>
      <c r="AD75" s="87">
        <f t="shared" si="44"/>
        <v>1513</v>
      </c>
      <c r="AE75" s="59">
        <f t="shared" si="44"/>
        <v>1355</v>
      </c>
      <c r="AF75" s="59">
        <f t="shared" si="44"/>
        <v>1415</v>
      </c>
    </row>
    <row r="76" spans="1:32" x14ac:dyDescent="0.25">
      <c r="A76" s="42" t="s">
        <v>485</v>
      </c>
      <c r="B76" s="58">
        <f t="shared" si="31"/>
        <v>654</v>
      </c>
      <c r="C76" s="87">
        <f t="shared" si="31"/>
        <v>1626</v>
      </c>
      <c r="D76" s="87">
        <f t="shared" ref="D76:AF76" si="45">D20-D48</f>
        <v>1111</v>
      </c>
      <c r="E76" s="87">
        <f t="shared" si="45"/>
        <v>1355</v>
      </c>
      <c r="F76" s="87">
        <f t="shared" si="45"/>
        <v>1931</v>
      </c>
      <c r="G76" s="87">
        <f t="shared" si="45"/>
        <v>3048</v>
      </c>
      <c r="H76" s="87">
        <f t="shared" si="45"/>
        <v>2964</v>
      </c>
      <c r="I76" s="87">
        <f t="shared" si="45"/>
        <v>2046</v>
      </c>
      <c r="J76" s="87">
        <f t="shared" si="45"/>
        <v>2999</v>
      </c>
      <c r="K76" s="87">
        <f t="shared" si="45"/>
        <v>2286</v>
      </c>
      <c r="L76" s="87">
        <f t="shared" si="45"/>
        <v>2216</v>
      </c>
      <c r="M76" s="87">
        <f t="shared" si="45"/>
        <v>2898</v>
      </c>
      <c r="N76" s="87">
        <f t="shared" si="45"/>
        <v>2132</v>
      </c>
      <c r="O76" s="87">
        <f t="shared" si="45"/>
        <v>3201</v>
      </c>
      <c r="P76" s="87">
        <f t="shared" si="45"/>
        <v>2074</v>
      </c>
      <c r="Q76" s="87">
        <f t="shared" si="45"/>
        <v>3204</v>
      </c>
      <c r="R76" s="87">
        <f t="shared" si="45"/>
        <v>2122</v>
      </c>
      <c r="S76" s="87">
        <f t="shared" si="45"/>
        <v>2289</v>
      </c>
      <c r="T76" s="87">
        <f t="shared" si="45"/>
        <v>3065</v>
      </c>
      <c r="U76" s="87">
        <f t="shared" si="45"/>
        <v>2314</v>
      </c>
      <c r="V76" s="87">
        <f t="shared" si="45"/>
        <v>2722</v>
      </c>
      <c r="W76" s="87">
        <f t="shared" si="45"/>
        <v>2036</v>
      </c>
      <c r="X76" s="87">
        <f t="shared" si="45"/>
        <v>3185</v>
      </c>
      <c r="Y76" s="87">
        <f t="shared" si="45"/>
        <v>2078</v>
      </c>
      <c r="Z76" s="87">
        <f t="shared" si="45"/>
        <v>2270</v>
      </c>
      <c r="AA76" s="87">
        <f t="shared" si="45"/>
        <v>3052</v>
      </c>
      <c r="AB76" s="87">
        <f t="shared" si="45"/>
        <v>2327</v>
      </c>
      <c r="AC76" s="87">
        <f t="shared" si="45"/>
        <v>2722</v>
      </c>
      <c r="AD76" s="87">
        <f t="shared" si="45"/>
        <v>2046</v>
      </c>
      <c r="AE76" s="59">
        <f t="shared" si="45"/>
        <v>3213</v>
      </c>
      <c r="AF76" s="59">
        <f t="shared" si="45"/>
        <v>2078</v>
      </c>
    </row>
    <row r="77" spans="1:32" x14ac:dyDescent="0.25">
      <c r="A77" s="42" t="s">
        <v>486</v>
      </c>
      <c r="B77" s="58">
        <f t="shared" si="31"/>
        <v>1914</v>
      </c>
      <c r="C77" s="87">
        <f t="shared" si="31"/>
        <v>2233</v>
      </c>
      <c r="D77" s="87">
        <f t="shared" ref="D77:AF77" si="46">D21-D49</f>
        <v>1901</v>
      </c>
      <c r="E77" s="87">
        <f t="shared" si="46"/>
        <v>2205</v>
      </c>
      <c r="F77" s="87">
        <f t="shared" si="46"/>
        <v>2247</v>
      </c>
      <c r="G77" s="87">
        <f t="shared" si="46"/>
        <v>2492</v>
      </c>
      <c r="H77" s="87">
        <f t="shared" si="46"/>
        <v>2018</v>
      </c>
      <c r="I77" s="87">
        <f t="shared" si="46"/>
        <v>1813</v>
      </c>
      <c r="J77" s="87">
        <f t="shared" si="46"/>
        <v>2983</v>
      </c>
      <c r="K77" s="87">
        <f t="shared" si="46"/>
        <v>2579</v>
      </c>
      <c r="L77" s="87">
        <f t="shared" si="46"/>
        <v>2099</v>
      </c>
      <c r="M77" s="87">
        <f t="shared" si="46"/>
        <v>2844</v>
      </c>
      <c r="N77" s="87">
        <f t="shared" si="46"/>
        <v>2438</v>
      </c>
      <c r="O77" s="87">
        <f t="shared" si="46"/>
        <v>1647</v>
      </c>
      <c r="P77" s="87">
        <f t="shared" si="46"/>
        <v>1901</v>
      </c>
      <c r="Q77" s="87">
        <f t="shared" si="46"/>
        <v>2252</v>
      </c>
      <c r="R77" s="87">
        <f t="shared" si="46"/>
        <v>2452</v>
      </c>
      <c r="S77" s="87">
        <f t="shared" si="46"/>
        <v>1660</v>
      </c>
      <c r="T77" s="87">
        <f t="shared" si="46"/>
        <v>2340</v>
      </c>
      <c r="U77" s="87">
        <f t="shared" si="46"/>
        <v>2252</v>
      </c>
      <c r="V77" s="87">
        <f t="shared" si="46"/>
        <v>1833</v>
      </c>
      <c r="W77" s="87">
        <f t="shared" si="46"/>
        <v>1920</v>
      </c>
      <c r="X77" s="87">
        <f t="shared" si="46"/>
        <v>2430</v>
      </c>
      <c r="Y77" s="87">
        <f t="shared" si="46"/>
        <v>2468</v>
      </c>
      <c r="Z77" s="87">
        <f t="shared" si="46"/>
        <v>1679</v>
      </c>
      <c r="AA77" s="87">
        <f t="shared" si="46"/>
        <v>2506</v>
      </c>
      <c r="AB77" s="87">
        <f t="shared" si="46"/>
        <v>2233</v>
      </c>
      <c r="AC77" s="87">
        <f t="shared" si="46"/>
        <v>1814</v>
      </c>
      <c r="AD77" s="87">
        <f t="shared" si="46"/>
        <v>1901</v>
      </c>
      <c r="AE77" s="59">
        <f t="shared" si="46"/>
        <v>2411</v>
      </c>
      <c r="AF77" s="59">
        <f t="shared" si="46"/>
        <v>2449</v>
      </c>
    </row>
    <row r="78" spans="1:32" x14ac:dyDescent="0.25">
      <c r="A78" s="42" t="s">
        <v>487</v>
      </c>
      <c r="B78" s="58">
        <f t="shared" si="31"/>
        <v>849</v>
      </c>
      <c r="C78" s="87">
        <f t="shared" si="31"/>
        <v>777</v>
      </c>
      <c r="D78" s="87">
        <f t="shared" ref="D78:AF78" si="47">D22-D50</f>
        <v>887</v>
      </c>
      <c r="E78" s="87">
        <f t="shared" si="47"/>
        <v>717</v>
      </c>
      <c r="F78" s="87">
        <f t="shared" si="47"/>
        <v>960</v>
      </c>
      <c r="G78" s="87">
        <f t="shared" si="47"/>
        <v>1366</v>
      </c>
      <c r="H78" s="87">
        <f t="shared" si="47"/>
        <v>905</v>
      </c>
      <c r="I78" s="87">
        <f t="shared" si="47"/>
        <v>869</v>
      </c>
      <c r="J78" s="87">
        <f t="shared" si="47"/>
        <v>1082</v>
      </c>
      <c r="K78" s="87">
        <f t="shared" si="47"/>
        <v>1361</v>
      </c>
      <c r="L78" s="87">
        <f t="shared" si="47"/>
        <v>847</v>
      </c>
      <c r="M78" s="87">
        <f t="shared" si="47"/>
        <v>1284</v>
      </c>
      <c r="N78" s="87">
        <f t="shared" si="47"/>
        <v>976</v>
      </c>
      <c r="O78" s="87">
        <f t="shared" si="47"/>
        <v>441</v>
      </c>
      <c r="P78" s="87">
        <f t="shared" si="47"/>
        <v>543</v>
      </c>
      <c r="Q78" s="87">
        <f t="shared" si="47"/>
        <v>1113</v>
      </c>
      <c r="R78" s="87">
        <f t="shared" si="47"/>
        <v>762</v>
      </c>
      <c r="S78" s="87">
        <f t="shared" si="47"/>
        <v>681</v>
      </c>
      <c r="T78" s="87">
        <f t="shared" si="47"/>
        <v>939</v>
      </c>
      <c r="U78" s="87">
        <f t="shared" si="47"/>
        <v>960</v>
      </c>
      <c r="V78" s="87">
        <f t="shared" si="47"/>
        <v>255</v>
      </c>
      <c r="W78" s="87">
        <f t="shared" si="47"/>
        <v>357</v>
      </c>
      <c r="X78" s="87">
        <f t="shared" si="47"/>
        <v>935</v>
      </c>
      <c r="Y78" s="87">
        <f t="shared" si="47"/>
        <v>778</v>
      </c>
      <c r="Z78" s="87">
        <f t="shared" si="47"/>
        <v>681</v>
      </c>
      <c r="AA78" s="87">
        <f t="shared" si="47"/>
        <v>1118</v>
      </c>
      <c r="AB78" s="87">
        <f t="shared" si="47"/>
        <v>976</v>
      </c>
      <c r="AC78" s="87">
        <f t="shared" si="47"/>
        <v>255</v>
      </c>
      <c r="AD78" s="87">
        <f t="shared" si="47"/>
        <v>357</v>
      </c>
      <c r="AE78" s="59">
        <f t="shared" si="47"/>
        <v>935</v>
      </c>
      <c r="AF78" s="59">
        <f t="shared" si="47"/>
        <v>781</v>
      </c>
    </row>
    <row r="79" spans="1:32" x14ac:dyDescent="0.25">
      <c r="A79" s="42" t="s">
        <v>488</v>
      </c>
      <c r="B79" s="58">
        <f t="shared" si="31"/>
        <v>1551</v>
      </c>
      <c r="C79" s="87">
        <f t="shared" si="31"/>
        <v>1993</v>
      </c>
      <c r="D79" s="87">
        <f t="shared" ref="D79:AF79" si="48">D23-D51</f>
        <v>1551</v>
      </c>
      <c r="E79" s="87">
        <f t="shared" si="48"/>
        <v>2133</v>
      </c>
      <c r="F79" s="87">
        <f t="shared" si="48"/>
        <v>1598</v>
      </c>
      <c r="G79" s="87">
        <f t="shared" si="48"/>
        <v>1826</v>
      </c>
      <c r="H79" s="87">
        <f t="shared" si="48"/>
        <v>1182</v>
      </c>
      <c r="I79" s="87">
        <f t="shared" si="48"/>
        <v>946</v>
      </c>
      <c r="J79" s="87">
        <f t="shared" si="48"/>
        <v>1952</v>
      </c>
      <c r="K79" s="87">
        <f t="shared" si="48"/>
        <v>1518</v>
      </c>
      <c r="L79" s="87">
        <f t="shared" si="48"/>
        <v>1612</v>
      </c>
      <c r="M79" s="87">
        <f t="shared" si="48"/>
        <v>1743</v>
      </c>
      <c r="N79" s="87">
        <f t="shared" si="48"/>
        <v>613</v>
      </c>
      <c r="O79" s="87">
        <f t="shared" si="48"/>
        <v>837</v>
      </c>
      <c r="P79" s="87">
        <f t="shared" si="48"/>
        <v>559</v>
      </c>
      <c r="Q79" s="87">
        <f t="shared" si="48"/>
        <v>1655</v>
      </c>
      <c r="R79" s="87">
        <f t="shared" si="48"/>
        <v>989</v>
      </c>
      <c r="S79" s="87">
        <f t="shared" si="48"/>
        <v>1377</v>
      </c>
      <c r="T79" s="87">
        <f t="shared" si="48"/>
        <v>1385</v>
      </c>
      <c r="U79" s="87">
        <f t="shared" si="48"/>
        <v>447</v>
      </c>
      <c r="V79" s="87">
        <f t="shared" si="48"/>
        <v>1023</v>
      </c>
      <c r="W79" s="87">
        <f t="shared" si="48"/>
        <v>787</v>
      </c>
      <c r="X79" s="87">
        <f t="shared" si="48"/>
        <v>1646</v>
      </c>
      <c r="Y79" s="87">
        <f t="shared" si="48"/>
        <v>973</v>
      </c>
      <c r="Z79" s="87">
        <f t="shared" si="48"/>
        <v>1377</v>
      </c>
      <c r="AA79" s="87">
        <f t="shared" si="48"/>
        <v>1398</v>
      </c>
      <c r="AB79" s="87">
        <f t="shared" si="48"/>
        <v>613</v>
      </c>
      <c r="AC79" s="87">
        <f t="shared" si="48"/>
        <v>1023</v>
      </c>
      <c r="AD79" s="87">
        <f t="shared" si="48"/>
        <v>787</v>
      </c>
      <c r="AE79" s="59">
        <f t="shared" si="48"/>
        <v>1655</v>
      </c>
      <c r="AF79" s="59">
        <f t="shared" si="48"/>
        <v>973</v>
      </c>
    </row>
    <row r="80" spans="1:32" x14ac:dyDescent="0.25">
      <c r="A80" s="42" t="s">
        <v>489</v>
      </c>
      <c r="B80" s="58">
        <f t="shared" si="31"/>
        <v>1676</v>
      </c>
      <c r="C80" s="87">
        <f t="shared" si="31"/>
        <v>1974</v>
      </c>
      <c r="D80" s="87">
        <f t="shared" ref="D80:AF80" si="49">D24-D52</f>
        <v>1806</v>
      </c>
      <c r="E80" s="87">
        <f t="shared" si="49"/>
        <v>1335</v>
      </c>
      <c r="F80" s="87">
        <f t="shared" si="49"/>
        <v>2386</v>
      </c>
      <c r="G80" s="87">
        <f t="shared" si="49"/>
        <v>2622</v>
      </c>
      <c r="H80" s="87">
        <f t="shared" si="49"/>
        <v>1548</v>
      </c>
      <c r="I80" s="87">
        <f t="shared" si="49"/>
        <v>1578</v>
      </c>
      <c r="J80" s="87">
        <f t="shared" si="49"/>
        <v>2332</v>
      </c>
      <c r="K80" s="87">
        <f t="shared" si="49"/>
        <v>2563</v>
      </c>
      <c r="L80" s="87">
        <f t="shared" si="49"/>
        <v>1770</v>
      </c>
      <c r="M80" s="87">
        <f t="shared" si="49"/>
        <v>2244</v>
      </c>
      <c r="N80" s="87">
        <f t="shared" si="49"/>
        <v>2589</v>
      </c>
      <c r="O80" s="87">
        <f t="shared" si="49"/>
        <v>1548</v>
      </c>
      <c r="P80" s="87">
        <f t="shared" si="49"/>
        <v>1389</v>
      </c>
      <c r="Q80" s="87">
        <f t="shared" si="49"/>
        <v>2038</v>
      </c>
      <c r="R80" s="87">
        <f t="shared" si="49"/>
        <v>2188</v>
      </c>
      <c r="S80" s="87">
        <f t="shared" si="49"/>
        <v>1492</v>
      </c>
      <c r="T80" s="87">
        <f t="shared" si="49"/>
        <v>2244</v>
      </c>
      <c r="U80" s="87">
        <f t="shared" si="49"/>
        <v>2545</v>
      </c>
      <c r="V80" s="87">
        <f t="shared" si="49"/>
        <v>1548</v>
      </c>
      <c r="W80" s="87">
        <f t="shared" si="49"/>
        <v>1389</v>
      </c>
      <c r="X80" s="87">
        <f t="shared" si="49"/>
        <v>2038</v>
      </c>
      <c r="Y80" s="87">
        <f t="shared" si="49"/>
        <v>2188</v>
      </c>
      <c r="Z80" s="87">
        <f t="shared" si="49"/>
        <v>1492</v>
      </c>
      <c r="AA80" s="87">
        <f t="shared" si="49"/>
        <v>2244</v>
      </c>
      <c r="AB80" s="87">
        <f t="shared" si="49"/>
        <v>2350</v>
      </c>
      <c r="AC80" s="87">
        <f t="shared" si="49"/>
        <v>1548</v>
      </c>
      <c r="AD80" s="87">
        <f t="shared" si="49"/>
        <v>1389</v>
      </c>
      <c r="AE80" s="59">
        <f t="shared" si="49"/>
        <v>2047</v>
      </c>
      <c r="AF80" s="59">
        <f t="shared" si="49"/>
        <v>2188</v>
      </c>
    </row>
    <row r="81" spans="1:32" x14ac:dyDescent="0.25">
      <c r="A81" s="42" t="s">
        <v>490</v>
      </c>
      <c r="B81" s="58">
        <f t="shared" si="31"/>
        <v>1077</v>
      </c>
      <c r="C81" s="87">
        <f t="shared" si="31"/>
        <v>1260</v>
      </c>
      <c r="D81" s="87">
        <f t="shared" ref="D81:AF81" si="50">D25-D53</f>
        <v>1437</v>
      </c>
      <c r="E81" s="87">
        <f t="shared" si="50"/>
        <v>823</v>
      </c>
      <c r="F81" s="87">
        <f t="shared" si="50"/>
        <v>1209</v>
      </c>
      <c r="G81" s="87">
        <f t="shared" si="50"/>
        <v>1407</v>
      </c>
      <c r="H81" s="87">
        <f t="shared" si="50"/>
        <v>1042</v>
      </c>
      <c r="I81" s="87">
        <f t="shared" si="50"/>
        <v>902</v>
      </c>
      <c r="J81" s="87">
        <f t="shared" si="50"/>
        <v>1393</v>
      </c>
      <c r="K81" s="87">
        <f t="shared" si="50"/>
        <v>1904</v>
      </c>
      <c r="L81" s="87">
        <f t="shared" si="50"/>
        <v>1164</v>
      </c>
      <c r="M81" s="87">
        <f t="shared" si="50"/>
        <v>1226</v>
      </c>
      <c r="N81" s="87">
        <f t="shared" si="50"/>
        <v>2059</v>
      </c>
      <c r="O81" s="87">
        <f t="shared" si="50"/>
        <v>1042</v>
      </c>
      <c r="P81" s="87">
        <f t="shared" si="50"/>
        <v>883</v>
      </c>
      <c r="Q81" s="87">
        <f t="shared" si="50"/>
        <v>1357</v>
      </c>
      <c r="R81" s="87">
        <f t="shared" si="50"/>
        <v>1773</v>
      </c>
      <c r="S81" s="87">
        <f t="shared" si="50"/>
        <v>1060</v>
      </c>
      <c r="T81" s="87">
        <f t="shared" si="50"/>
        <v>1376</v>
      </c>
      <c r="U81" s="87">
        <f t="shared" si="50"/>
        <v>2644</v>
      </c>
      <c r="V81" s="87">
        <f t="shared" si="50"/>
        <v>1084</v>
      </c>
      <c r="W81" s="87">
        <f t="shared" si="50"/>
        <v>1052</v>
      </c>
      <c r="X81" s="87">
        <f t="shared" si="50"/>
        <v>1376</v>
      </c>
      <c r="Y81" s="87">
        <f t="shared" si="50"/>
        <v>1792</v>
      </c>
      <c r="Z81" s="87">
        <f t="shared" si="50"/>
        <v>1060</v>
      </c>
      <c r="AA81" s="87">
        <f t="shared" si="50"/>
        <v>1550</v>
      </c>
      <c r="AB81" s="87">
        <f t="shared" si="50"/>
        <v>2644</v>
      </c>
      <c r="AC81" s="87">
        <f t="shared" si="50"/>
        <v>1192</v>
      </c>
      <c r="AD81" s="87">
        <f t="shared" si="50"/>
        <v>1052</v>
      </c>
      <c r="AE81" s="59">
        <f t="shared" si="50"/>
        <v>1357</v>
      </c>
      <c r="AF81" s="59">
        <f t="shared" si="50"/>
        <v>1773</v>
      </c>
    </row>
    <row r="82" spans="1:32" x14ac:dyDescent="0.25">
      <c r="A82" s="42" t="s">
        <v>491</v>
      </c>
      <c r="B82" s="58">
        <f t="shared" si="31"/>
        <v>2146</v>
      </c>
      <c r="C82" s="87">
        <f t="shared" si="31"/>
        <v>2320</v>
      </c>
      <c r="D82" s="87">
        <f t="shared" ref="D82:AF82" si="51">D26-D54</f>
        <v>2358</v>
      </c>
      <c r="E82" s="87">
        <f t="shared" si="51"/>
        <v>2186</v>
      </c>
      <c r="F82" s="87">
        <f t="shared" si="51"/>
        <v>2362</v>
      </c>
      <c r="G82" s="87">
        <f t="shared" si="51"/>
        <v>2308</v>
      </c>
      <c r="H82" s="87">
        <f t="shared" si="51"/>
        <v>1115</v>
      </c>
      <c r="I82" s="87">
        <f t="shared" si="51"/>
        <v>1115</v>
      </c>
      <c r="J82" s="87">
        <f t="shared" si="51"/>
        <v>1977</v>
      </c>
      <c r="K82" s="87">
        <f t="shared" si="51"/>
        <v>1819</v>
      </c>
      <c r="L82" s="87">
        <f t="shared" si="51"/>
        <v>1453</v>
      </c>
      <c r="M82" s="87">
        <f t="shared" si="51"/>
        <v>1779</v>
      </c>
      <c r="N82" s="87">
        <f t="shared" si="51"/>
        <v>1791</v>
      </c>
      <c r="O82" s="87">
        <f t="shared" si="51"/>
        <v>1115</v>
      </c>
      <c r="P82" s="87">
        <f t="shared" si="51"/>
        <v>1115</v>
      </c>
      <c r="Q82" s="87">
        <f t="shared" si="51"/>
        <v>2043</v>
      </c>
      <c r="R82" s="87">
        <f t="shared" si="51"/>
        <v>2019</v>
      </c>
      <c r="S82" s="87">
        <f t="shared" si="51"/>
        <v>1171</v>
      </c>
      <c r="T82" s="87">
        <f t="shared" si="51"/>
        <v>1786</v>
      </c>
      <c r="U82" s="87">
        <f t="shared" si="51"/>
        <v>1670</v>
      </c>
      <c r="V82" s="87">
        <f t="shared" si="51"/>
        <v>965</v>
      </c>
      <c r="W82" s="87">
        <f t="shared" si="51"/>
        <v>965</v>
      </c>
      <c r="X82" s="87">
        <f t="shared" si="51"/>
        <v>2043</v>
      </c>
      <c r="Y82" s="87">
        <f t="shared" si="51"/>
        <v>2019</v>
      </c>
      <c r="Z82" s="87">
        <f t="shared" si="51"/>
        <v>1171</v>
      </c>
      <c r="AA82" s="87">
        <f t="shared" si="51"/>
        <v>1815</v>
      </c>
      <c r="AB82" s="87">
        <f t="shared" si="51"/>
        <v>1857</v>
      </c>
      <c r="AC82" s="87">
        <f t="shared" si="51"/>
        <v>965</v>
      </c>
      <c r="AD82" s="87">
        <f t="shared" si="51"/>
        <v>965</v>
      </c>
      <c r="AE82" s="59">
        <f t="shared" si="51"/>
        <v>2043</v>
      </c>
      <c r="AF82" s="59">
        <f t="shared" si="51"/>
        <v>2187</v>
      </c>
    </row>
    <row r="83" spans="1:32" x14ac:dyDescent="0.25">
      <c r="A83" s="42" t="s">
        <v>492</v>
      </c>
      <c r="B83" s="58">
        <f t="shared" si="31"/>
        <v>1705</v>
      </c>
      <c r="C83" s="87">
        <f t="shared" si="31"/>
        <v>1866</v>
      </c>
      <c r="D83" s="87">
        <f t="shared" ref="D83:AF83" si="52">D27-D55</f>
        <v>1769</v>
      </c>
      <c r="E83" s="87">
        <f t="shared" si="52"/>
        <v>1861</v>
      </c>
      <c r="F83" s="87">
        <f t="shared" si="52"/>
        <v>1541</v>
      </c>
      <c r="G83" s="87">
        <f t="shared" si="52"/>
        <v>2019</v>
      </c>
      <c r="H83" s="87">
        <f t="shared" si="52"/>
        <v>1555</v>
      </c>
      <c r="I83" s="87">
        <f t="shared" si="52"/>
        <v>1667</v>
      </c>
      <c r="J83" s="87">
        <f t="shared" si="52"/>
        <v>2516</v>
      </c>
      <c r="K83" s="87">
        <f t="shared" si="52"/>
        <v>2114</v>
      </c>
      <c r="L83" s="87">
        <f t="shared" si="52"/>
        <v>2162</v>
      </c>
      <c r="M83" s="87">
        <f t="shared" si="52"/>
        <v>2651</v>
      </c>
      <c r="N83" s="87">
        <f t="shared" si="52"/>
        <v>1968</v>
      </c>
      <c r="O83" s="87">
        <f t="shared" si="52"/>
        <v>1374</v>
      </c>
      <c r="P83" s="87">
        <f t="shared" si="52"/>
        <v>1540</v>
      </c>
      <c r="Q83" s="87">
        <f t="shared" si="52"/>
        <v>2130</v>
      </c>
      <c r="R83" s="87">
        <f t="shared" si="52"/>
        <v>1782</v>
      </c>
      <c r="S83" s="87">
        <f t="shared" si="52"/>
        <v>2003</v>
      </c>
      <c r="T83" s="87">
        <f t="shared" si="52"/>
        <v>1993</v>
      </c>
      <c r="U83" s="87">
        <f t="shared" si="52"/>
        <v>1961</v>
      </c>
      <c r="V83" s="87">
        <f t="shared" si="52"/>
        <v>1320</v>
      </c>
      <c r="W83" s="87">
        <f t="shared" si="52"/>
        <v>1540</v>
      </c>
      <c r="X83" s="87">
        <f t="shared" si="52"/>
        <v>2149</v>
      </c>
      <c r="Y83" s="87">
        <f t="shared" si="52"/>
        <v>1817</v>
      </c>
      <c r="Z83" s="87">
        <f t="shared" si="52"/>
        <v>2057</v>
      </c>
      <c r="AA83" s="87">
        <f t="shared" si="52"/>
        <v>2338</v>
      </c>
      <c r="AB83" s="87">
        <f t="shared" si="52"/>
        <v>1763</v>
      </c>
      <c r="AC83" s="87">
        <f t="shared" si="52"/>
        <v>1320</v>
      </c>
      <c r="AD83" s="87">
        <f t="shared" si="52"/>
        <v>1540</v>
      </c>
      <c r="AE83" s="59">
        <f t="shared" si="52"/>
        <v>2130</v>
      </c>
      <c r="AF83" s="59">
        <f t="shared" si="52"/>
        <v>1817</v>
      </c>
    </row>
    <row r="84" spans="1:32" x14ac:dyDescent="0.25">
      <c r="A84" s="42" t="s">
        <v>493</v>
      </c>
      <c r="B84" s="58">
        <f t="shared" si="31"/>
        <v>2783</v>
      </c>
      <c r="C84" s="87">
        <f t="shared" si="31"/>
        <v>2954</v>
      </c>
      <c r="D84" s="87">
        <f t="shared" ref="D84:AF84" si="53">D28-D56</f>
        <v>2426</v>
      </c>
      <c r="E84" s="87">
        <f t="shared" si="53"/>
        <v>2358</v>
      </c>
      <c r="F84" s="87">
        <f t="shared" si="53"/>
        <v>3187</v>
      </c>
      <c r="G84" s="87">
        <f t="shared" si="53"/>
        <v>2874</v>
      </c>
      <c r="H84" s="87">
        <f t="shared" si="53"/>
        <v>1460</v>
      </c>
      <c r="I84" s="87">
        <f t="shared" si="53"/>
        <v>1635</v>
      </c>
      <c r="J84" s="87">
        <f t="shared" si="53"/>
        <v>2530</v>
      </c>
      <c r="K84" s="87">
        <f t="shared" si="53"/>
        <v>2854</v>
      </c>
      <c r="L84" s="87">
        <f t="shared" si="53"/>
        <v>1301</v>
      </c>
      <c r="M84" s="87">
        <f t="shared" si="53"/>
        <v>2956</v>
      </c>
      <c r="N84" s="87">
        <f t="shared" si="53"/>
        <v>2728</v>
      </c>
      <c r="O84" s="87">
        <f t="shared" si="53"/>
        <v>1460</v>
      </c>
      <c r="P84" s="87">
        <f t="shared" si="53"/>
        <v>1643</v>
      </c>
      <c r="Q84" s="87">
        <f t="shared" si="53"/>
        <v>2759</v>
      </c>
      <c r="R84" s="87">
        <f t="shared" si="53"/>
        <v>2857</v>
      </c>
      <c r="S84" s="87">
        <f t="shared" si="53"/>
        <v>1301</v>
      </c>
      <c r="T84" s="87">
        <f t="shared" si="53"/>
        <v>3094</v>
      </c>
      <c r="U84" s="87">
        <f t="shared" si="53"/>
        <v>2782</v>
      </c>
      <c r="V84" s="87">
        <f t="shared" si="53"/>
        <v>1460</v>
      </c>
      <c r="W84" s="87">
        <f t="shared" si="53"/>
        <v>1643</v>
      </c>
      <c r="X84" s="87">
        <f t="shared" si="53"/>
        <v>2597</v>
      </c>
      <c r="Y84" s="87">
        <f t="shared" si="53"/>
        <v>2857</v>
      </c>
      <c r="Z84" s="87">
        <f t="shared" si="53"/>
        <v>1301</v>
      </c>
      <c r="AA84" s="87">
        <f t="shared" si="53"/>
        <v>3142</v>
      </c>
      <c r="AB84" s="87">
        <f t="shared" si="53"/>
        <v>2785</v>
      </c>
      <c r="AC84" s="87">
        <f t="shared" si="53"/>
        <v>1460</v>
      </c>
      <c r="AD84" s="87">
        <f t="shared" si="53"/>
        <v>1644</v>
      </c>
      <c r="AE84" s="59">
        <f t="shared" si="53"/>
        <v>2690</v>
      </c>
      <c r="AF84" s="59">
        <f t="shared" si="53"/>
        <v>2870</v>
      </c>
    </row>
    <row r="85" spans="1:32" ht="15.75" thickBot="1" x14ac:dyDescent="0.3">
      <c r="A85" s="48" t="s">
        <v>494</v>
      </c>
      <c r="B85" s="58">
        <f t="shared" si="31"/>
        <v>1653</v>
      </c>
      <c r="C85" s="87">
        <f t="shared" si="31"/>
        <v>3057</v>
      </c>
      <c r="D85" s="87">
        <f t="shared" ref="D85:AF85" si="54">D29-D57</f>
        <v>2504</v>
      </c>
      <c r="E85" s="87">
        <f t="shared" si="54"/>
        <v>2027</v>
      </c>
      <c r="F85" s="87">
        <f t="shared" si="54"/>
        <v>2712</v>
      </c>
      <c r="G85" s="87">
        <f t="shared" si="54"/>
        <v>2488</v>
      </c>
      <c r="H85" s="87">
        <f t="shared" si="54"/>
        <v>630</v>
      </c>
      <c r="I85" s="87">
        <f t="shared" si="54"/>
        <v>630</v>
      </c>
      <c r="J85" s="87">
        <f t="shared" si="54"/>
        <v>1043</v>
      </c>
      <c r="K85" s="87">
        <f t="shared" si="54"/>
        <v>951</v>
      </c>
      <c r="L85" s="87">
        <f t="shared" si="54"/>
        <v>1043</v>
      </c>
      <c r="M85" s="87">
        <f t="shared" si="54"/>
        <v>938</v>
      </c>
      <c r="N85" s="87">
        <f t="shared" si="54"/>
        <v>938</v>
      </c>
      <c r="O85" s="87">
        <f t="shared" si="54"/>
        <v>630</v>
      </c>
      <c r="P85" s="87">
        <f t="shared" si="54"/>
        <v>630</v>
      </c>
      <c r="Q85" s="87">
        <f t="shared" si="54"/>
        <v>884</v>
      </c>
      <c r="R85" s="87">
        <f t="shared" si="54"/>
        <v>932</v>
      </c>
      <c r="S85" s="87">
        <f t="shared" si="54"/>
        <v>789</v>
      </c>
      <c r="T85" s="87">
        <f t="shared" si="54"/>
        <v>938</v>
      </c>
      <c r="U85" s="87">
        <f t="shared" si="54"/>
        <v>938</v>
      </c>
      <c r="V85" s="87">
        <f t="shared" si="54"/>
        <v>630</v>
      </c>
      <c r="W85" s="87">
        <f t="shared" si="54"/>
        <v>630</v>
      </c>
      <c r="X85" s="87">
        <f t="shared" si="54"/>
        <v>1043</v>
      </c>
      <c r="Y85" s="87">
        <f t="shared" si="54"/>
        <v>951</v>
      </c>
      <c r="Z85" s="87">
        <f t="shared" si="54"/>
        <v>789</v>
      </c>
      <c r="AA85" s="87">
        <f t="shared" si="54"/>
        <v>938</v>
      </c>
      <c r="AB85" s="87">
        <f t="shared" si="54"/>
        <v>938</v>
      </c>
      <c r="AC85" s="87">
        <f t="shared" si="54"/>
        <v>630</v>
      </c>
      <c r="AD85" s="87">
        <f t="shared" si="54"/>
        <v>630</v>
      </c>
      <c r="AE85" s="59">
        <f t="shared" si="54"/>
        <v>1062</v>
      </c>
      <c r="AF85" s="59">
        <f t="shared" si="54"/>
        <v>951</v>
      </c>
    </row>
    <row r="86" spans="1:32" ht="15.75" thickBot="1" x14ac:dyDescent="0.3">
      <c r="A86" s="60" t="s">
        <v>454</v>
      </c>
      <c r="B86" s="61">
        <f>SUM(B62:B85)</f>
        <v>24894</v>
      </c>
      <c r="C86" s="62">
        <f t="shared" ref="C86" si="55">SUM(C62:C85)</f>
        <v>30141</v>
      </c>
      <c r="D86" s="62">
        <f t="shared" ref="D86" si="56">SUM(D62:D85)</f>
        <v>27522</v>
      </c>
      <c r="E86" s="62">
        <f t="shared" ref="E86" si="57">SUM(E62:E85)</f>
        <v>25770</v>
      </c>
      <c r="F86" s="62">
        <f t="shared" ref="F86" si="58">SUM(F62:F85)</f>
        <v>30910</v>
      </c>
      <c r="G86" s="62">
        <f t="shared" ref="G86" si="59">SUM(G62:G85)</f>
        <v>34138</v>
      </c>
      <c r="H86" s="62">
        <f t="shared" ref="H86" si="60">SUM(H62:H85)</f>
        <v>23430</v>
      </c>
      <c r="I86" s="62">
        <f t="shared" ref="I86" si="61">SUM(I62:I85)</f>
        <v>22392</v>
      </c>
      <c r="J86" s="62">
        <f t="shared" ref="J86" si="62">SUM(J62:J85)</f>
        <v>30983</v>
      </c>
      <c r="K86" s="62">
        <f t="shared" ref="K86" si="63">SUM(K62:K85)</f>
        <v>32124</v>
      </c>
      <c r="L86" s="62">
        <f t="shared" ref="L86" si="64">SUM(L62:L85)</f>
        <v>25108</v>
      </c>
      <c r="M86" s="62">
        <f t="shared" ref="M86" si="65">SUM(M62:M85)</f>
        <v>31128</v>
      </c>
      <c r="N86" s="62">
        <f t="shared" ref="N86" si="66">SUM(N62:N85)</f>
        <v>28731</v>
      </c>
      <c r="O86" s="62">
        <f t="shared" ref="O86" si="67">SUM(O62:O85)</f>
        <v>21917</v>
      </c>
      <c r="P86" s="62">
        <f t="shared" ref="P86" si="68">SUM(P62:P85)</f>
        <v>21519</v>
      </c>
      <c r="Q86" s="62">
        <f t="shared" ref="Q86" si="69">SUM(Q62:Q85)</f>
        <v>29334</v>
      </c>
      <c r="R86" s="62">
        <f t="shared" ref="R86" si="70">SUM(R62:R85)</f>
        <v>28615</v>
      </c>
      <c r="S86" s="62">
        <f t="shared" ref="S86" si="71">SUM(S62:S85)</f>
        <v>22341</v>
      </c>
      <c r="T86" s="62">
        <f t="shared" ref="T86" si="72">SUM(T62:T85)</f>
        <v>29072</v>
      </c>
      <c r="U86" s="62">
        <f t="shared" ref="U86" si="73">SUM(U62:U85)</f>
        <v>28942</v>
      </c>
      <c r="V86" s="61">
        <f t="shared" ref="V86" si="74">SUM(V62:V85)</f>
        <v>21516</v>
      </c>
      <c r="W86" s="62">
        <f t="shared" ref="W86" si="75">SUM(W62:W85)</f>
        <v>21638</v>
      </c>
      <c r="X86" s="62">
        <f t="shared" ref="X86" si="76">SUM(X62:X85)</f>
        <v>29354</v>
      </c>
      <c r="Y86" s="62">
        <f t="shared" ref="Y86" si="77">SUM(Y62:Y85)</f>
        <v>28747</v>
      </c>
      <c r="Z86" s="62">
        <f t="shared" ref="Z86" si="78">SUM(Z62:Z85)</f>
        <v>22246</v>
      </c>
      <c r="AA86" s="62">
        <f t="shared" ref="AA86" si="79">SUM(AA62:AA85)</f>
        <v>30415</v>
      </c>
      <c r="AB86" s="62">
        <f t="shared" ref="AB86" si="80">SUM(AB62:AB85)</f>
        <v>29100</v>
      </c>
      <c r="AC86" s="62">
        <f t="shared" ref="AC86" si="81">SUM(AC62:AC85)</f>
        <v>21605</v>
      </c>
      <c r="AD86" s="62">
        <f t="shared" ref="AD86" si="82">SUM(AD62:AD85)</f>
        <v>21607</v>
      </c>
      <c r="AE86" s="63">
        <f t="shared" ref="AE86:AF86" si="83">SUM(AE62:AE85)</f>
        <v>29329</v>
      </c>
      <c r="AF86" s="63">
        <f t="shared" si="83"/>
        <v>28815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8CE5-A234-4A2B-ACC3-D45E1AFEF16A}">
  <dimension ref="A1:ANA47"/>
  <sheetViews>
    <sheetView topLeftCell="A15" workbookViewId="0">
      <selection activeCell="Q45" sqref="Q45"/>
    </sheetView>
  </sheetViews>
  <sheetFormatPr defaultRowHeight="15" x14ac:dyDescent="0.25"/>
  <cols>
    <col min="1" max="1" width="17.7109375" bestFit="1" customWidth="1"/>
    <col min="2" max="2" width="6.7109375" bestFit="1" customWidth="1"/>
    <col min="3" max="3" width="21" bestFit="1" customWidth="1"/>
    <col min="4" max="4" width="12.28515625" bestFit="1" customWidth="1"/>
    <col min="9" max="11" width="10.5703125" bestFit="1" customWidth="1"/>
  </cols>
  <sheetData>
    <row r="1" spans="1:1041" ht="20.25" x14ac:dyDescent="0.3">
      <c r="A1" s="34" t="s">
        <v>606</v>
      </c>
    </row>
    <row r="3" spans="1:1041" ht="15.75" thickBot="1" x14ac:dyDescent="0.3"/>
    <row r="4" spans="1:1041" ht="15.75" thickBot="1" x14ac:dyDescent="0.3">
      <c r="A4" s="24"/>
      <c r="B4" s="24"/>
      <c r="C4" s="24"/>
      <c r="D4" s="199">
        <v>2025</v>
      </c>
      <c r="E4" s="199">
        <v>2025</v>
      </c>
      <c r="F4" s="199">
        <v>2025</v>
      </c>
      <c r="G4" s="199">
        <v>2025</v>
      </c>
      <c r="I4" s="31" t="s">
        <v>495</v>
      </c>
      <c r="J4" s="31" t="s">
        <v>495</v>
      </c>
      <c r="K4" s="31" t="s">
        <v>495</v>
      </c>
      <c r="L4" s="33" t="s">
        <v>495</v>
      </c>
    </row>
    <row r="5" spans="1:1041" x14ac:dyDescent="0.25">
      <c r="A5" s="24" t="s">
        <v>496</v>
      </c>
      <c r="B5" s="24" t="s">
        <v>2</v>
      </c>
      <c r="C5" s="24" t="s">
        <v>1</v>
      </c>
      <c r="D5" s="24" t="s">
        <v>602</v>
      </c>
      <c r="E5" s="24" t="s">
        <v>603</v>
      </c>
      <c r="F5" s="24" t="s">
        <v>604</v>
      </c>
      <c r="G5" s="24" t="s">
        <v>605</v>
      </c>
      <c r="I5" s="24" t="s">
        <v>602</v>
      </c>
      <c r="J5" s="24" t="s">
        <v>603</v>
      </c>
      <c r="K5" s="24" t="s">
        <v>604</v>
      </c>
      <c r="L5" s="32" t="s">
        <v>605</v>
      </c>
    </row>
    <row r="6" spans="1:1041" s="201" customFormat="1" x14ac:dyDescent="0.25">
      <c r="A6" s="200" t="s">
        <v>105</v>
      </c>
      <c r="B6" s="200" t="s">
        <v>17</v>
      </c>
      <c r="C6" s="200" t="s">
        <v>16</v>
      </c>
      <c r="D6" s="200"/>
      <c r="E6" s="200"/>
      <c r="F6" s="200"/>
      <c r="G6" s="200"/>
      <c r="H6" s="200"/>
      <c r="I6" s="209">
        <v>414</v>
      </c>
      <c r="J6" s="210" t="s">
        <v>529</v>
      </c>
      <c r="K6" s="210" t="s">
        <v>529</v>
      </c>
      <c r="L6" s="211" t="s">
        <v>529</v>
      </c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  <c r="IW6" s="86"/>
      <c r="IX6" s="86"/>
      <c r="IY6" s="86"/>
      <c r="IZ6" s="86"/>
      <c r="JA6" s="86"/>
      <c r="JB6" s="86"/>
      <c r="JC6" s="86"/>
      <c r="JD6" s="86"/>
      <c r="JE6" s="86"/>
      <c r="JF6" s="86"/>
      <c r="JG6" s="86"/>
      <c r="JH6" s="86"/>
      <c r="JI6" s="86"/>
      <c r="JJ6" s="86"/>
      <c r="JK6" s="86"/>
      <c r="JL6" s="86"/>
      <c r="JM6" s="86"/>
      <c r="JN6" s="86"/>
      <c r="JO6" s="86"/>
      <c r="JP6" s="86"/>
      <c r="JQ6" s="86"/>
      <c r="JR6" s="86"/>
      <c r="JS6" s="86"/>
      <c r="JT6" s="86"/>
      <c r="JU6" s="86"/>
      <c r="JV6" s="86"/>
      <c r="JW6" s="86"/>
      <c r="JX6" s="86"/>
      <c r="JY6" s="86"/>
      <c r="JZ6" s="86"/>
      <c r="KA6" s="86"/>
      <c r="KB6" s="86"/>
      <c r="KC6" s="86"/>
      <c r="KD6" s="86"/>
      <c r="KE6" s="86"/>
      <c r="KF6" s="86"/>
      <c r="KG6" s="86"/>
      <c r="KH6" s="86"/>
      <c r="KI6" s="86"/>
      <c r="KJ6" s="86"/>
      <c r="KK6" s="86"/>
      <c r="KL6" s="86"/>
      <c r="KM6" s="86"/>
      <c r="KN6" s="86"/>
      <c r="KO6" s="86"/>
      <c r="KP6" s="86"/>
      <c r="KQ6" s="86"/>
      <c r="KR6" s="86"/>
      <c r="KS6" s="86"/>
      <c r="KT6" s="86"/>
      <c r="KU6" s="86"/>
      <c r="KV6" s="86"/>
      <c r="KW6" s="86"/>
      <c r="KX6" s="86"/>
      <c r="KY6" s="86"/>
      <c r="KZ6" s="86"/>
      <c r="LA6" s="86"/>
      <c r="LB6" s="86"/>
      <c r="LC6" s="86"/>
      <c r="LD6" s="86"/>
      <c r="LE6" s="86"/>
      <c r="LF6" s="86"/>
      <c r="LG6" s="86"/>
      <c r="LH6" s="86"/>
      <c r="LI6" s="86"/>
      <c r="LJ6" s="86"/>
      <c r="LK6" s="86"/>
      <c r="LL6" s="86"/>
      <c r="LM6" s="86"/>
      <c r="LN6" s="86"/>
      <c r="LO6" s="86"/>
      <c r="LP6" s="86"/>
      <c r="LQ6" s="86"/>
      <c r="LR6" s="86"/>
      <c r="LS6" s="86"/>
      <c r="LT6" s="86"/>
      <c r="LU6" s="86"/>
      <c r="LV6" s="86"/>
      <c r="LW6" s="86"/>
      <c r="LX6" s="86"/>
      <c r="LY6" s="86"/>
      <c r="LZ6" s="86"/>
      <c r="MA6" s="86"/>
      <c r="MB6" s="86"/>
      <c r="MC6" s="86"/>
      <c r="MD6" s="86"/>
      <c r="ME6" s="86"/>
      <c r="MF6" s="86"/>
      <c r="MG6" s="86"/>
      <c r="MH6" s="86"/>
      <c r="MI6" s="86"/>
      <c r="MJ6" s="86"/>
      <c r="MK6" s="86"/>
      <c r="ML6" s="86"/>
      <c r="MM6" s="86"/>
      <c r="MN6" s="86"/>
      <c r="MO6" s="86"/>
      <c r="MP6" s="86"/>
      <c r="MQ6" s="86"/>
      <c r="MR6" s="86"/>
      <c r="MS6" s="86"/>
      <c r="MT6" s="86"/>
      <c r="MU6" s="86"/>
      <c r="MV6" s="86"/>
      <c r="MW6" s="86"/>
      <c r="MX6" s="86"/>
      <c r="MY6" s="86"/>
      <c r="MZ6" s="86"/>
      <c r="NA6" s="86"/>
      <c r="NB6" s="86"/>
      <c r="NC6" s="86"/>
      <c r="ND6" s="86"/>
      <c r="NE6" s="86"/>
      <c r="NF6" s="86"/>
      <c r="NG6" s="86"/>
      <c r="NH6" s="86"/>
      <c r="NI6" s="86"/>
      <c r="NJ6" s="86"/>
      <c r="NK6" s="86"/>
      <c r="NL6" s="86"/>
      <c r="NM6" s="86"/>
      <c r="NN6" s="86"/>
      <c r="NO6" s="86"/>
      <c r="NP6" s="86"/>
      <c r="NQ6" s="86"/>
      <c r="NR6" s="86"/>
      <c r="NS6" s="86"/>
      <c r="NT6" s="86"/>
      <c r="NU6" s="86"/>
      <c r="NV6" s="86"/>
      <c r="NW6" s="86"/>
      <c r="NX6" s="86"/>
      <c r="NY6" s="86"/>
      <c r="NZ6" s="86"/>
      <c r="OA6" s="86"/>
      <c r="OB6" s="86"/>
      <c r="OC6" s="86"/>
      <c r="OD6" s="86"/>
      <c r="OE6" s="86"/>
      <c r="OF6" s="86"/>
      <c r="OG6" s="86"/>
      <c r="OH6" s="86"/>
      <c r="OI6" s="86"/>
      <c r="OJ6" s="86"/>
      <c r="OK6" s="86"/>
      <c r="OL6" s="86"/>
      <c r="OM6" s="86"/>
      <c r="ON6" s="86"/>
      <c r="OO6" s="86"/>
      <c r="OP6" s="86"/>
      <c r="OQ6" s="86"/>
      <c r="OR6" s="86"/>
      <c r="OS6" s="86"/>
      <c r="OT6" s="86"/>
      <c r="OU6" s="86"/>
      <c r="OV6" s="86"/>
      <c r="OW6" s="86"/>
      <c r="OX6" s="86"/>
      <c r="OY6" s="86"/>
      <c r="OZ6" s="86"/>
      <c r="PA6" s="86"/>
      <c r="PB6" s="86"/>
      <c r="PC6" s="86"/>
      <c r="PD6" s="86"/>
      <c r="PE6" s="86"/>
      <c r="PF6" s="86"/>
      <c r="PG6" s="86"/>
      <c r="PH6" s="86"/>
      <c r="PI6" s="86"/>
      <c r="PJ6" s="86"/>
      <c r="PK6" s="86"/>
      <c r="PL6" s="86"/>
      <c r="PM6" s="86"/>
      <c r="PN6" s="86"/>
      <c r="PO6" s="86"/>
      <c r="PP6" s="86"/>
      <c r="PQ6" s="86"/>
      <c r="PR6" s="86"/>
      <c r="PS6" s="86"/>
      <c r="PT6" s="86"/>
      <c r="PU6" s="86"/>
      <c r="PV6" s="86"/>
      <c r="PW6" s="86"/>
      <c r="PX6" s="86"/>
      <c r="PY6" s="86"/>
      <c r="PZ6" s="86"/>
      <c r="QA6" s="86"/>
      <c r="QB6" s="86"/>
      <c r="QC6" s="86"/>
      <c r="QD6" s="86"/>
      <c r="QE6" s="86"/>
      <c r="QF6" s="86"/>
      <c r="QG6" s="86"/>
      <c r="QH6" s="86"/>
      <c r="QI6" s="86"/>
      <c r="QJ6" s="86"/>
      <c r="QK6" s="86"/>
      <c r="QL6" s="86"/>
      <c r="QM6" s="86"/>
      <c r="QN6" s="86"/>
      <c r="QO6" s="86"/>
      <c r="QP6" s="86"/>
      <c r="QQ6" s="86"/>
      <c r="QR6" s="86"/>
      <c r="QS6" s="86"/>
      <c r="QT6" s="86"/>
      <c r="QU6" s="86"/>
      <c r="QV6" s="86"/>
      <c r="QW6" s="86"/>
      <c r="QX6" s="86"/>
      <c r="QY6" s="86"/>
      <c r="QZ6" s="86"/>
      <c r="RA6" s="86"/>
      <c r="RB6" s="86"/>
      <c r="RC6" s="86"/>
      <c r="RD6" s="86"/>
      <c r="RE6" s="86"/>
      <c r="RF6" s="86"/>
      <c r="RG6" s="86"/>
      <c r="RH6" s="86"/>
      <c r="RI6" s="86"/>
      <c r="RJ6" s="86"/>
      <c r="RK6" s="86"/>
      <c r="RL6" s="86"/>
      <c r="RM6" s="86"/>
      <c r="RN6" s="86"/>
      <c r="RO6" s="86"/>
      <c r="RP6" s="86"/>
      <c r="RQ6" s="86"/>
      <c r="RR6" s="86"/>
      <c r="RS6" s="86"/>
      <c r="RT6" s="86"/>
      <c r="RU6" s="86"/>
      <c r="RV6" s="86"/>
      <c r="RW6" s="86"/>
      <c r="RX6" s="86"/>
      <c r="RY6" s="86"/>
      <c r="RZ6" s="86"/>
      <c r="SA6" s="86"/>
      <c r="SB6" s="86"/>
      <c r="SC6" s="86"/>
      <c r="SD6" s="86"/>
      <c r="SE6" s="86"/>
      <c r="SF6" s="86"/>
      <c r="SG6" s="86"/>
      <c r="SH6" s="86"/>
      <c r="SI6" s="86"/>
      <c r="SJ6" s="86"/>
      <c r="SK6" s="86"/>
      <c r="SL6" s="86"/>
      <c r="SM6" s="86"/>
      <c r="SN6" s="86"/>
      <c r="SO6" s="86"/>
      <c r="SP6" s="86"/>
      <c r="SQ6" s="86"/>
      <c r="SR6" s="86"/>
      <c r="SS6" s="86"/>
      <c r="ST6" s="86"/>
      <c r="SU6" s="86"/>
      <c r="SV6" s="86"/>
      <c r="SW6" s="86"/>
      <c r="SX6" s="86"/>
      <c r="SY6" s="86"/>
      <c r="SZ6" s="86"/>
      <c r="TA6" s="86"/>
      <c r="TB6" s="86"/>
      <c r="TC6" s="86"/>
      <c r="TD6" s="86"/>
      <c r="TE6" s="86"/>
      <c r="TF6" s="86"/>
      <c r="TG6" s="86"/>
      <c r="TH6" s="86"/>
      <c r="TI6" s="86"/>
      <c r="TJ6" s="86"/>
      <c r="TK6" s="86"/>
      <c r="TL6" s="86"/>
      <c r="TM6" s="86"/>
      <c r="TN6" s="86"/>
      <c r="TO6" s="86"/>
      <c r="TP6" s="86"/>
      <c r="TQ6" s="86"/>
      <c r="TR6" s="86"/>
      <c r="TS6" s="86"/>
      <c r="TT6" s="86"/>
      <c r="TU6" s="86"/>
      <c r="TV6" s="86"/>
      <c r="TW6" s="86"/>
      <c r="TX6" s="86"/>
      <c r="TY6" s="86"/>
      <c r="TZ6" s="86"/>
      <c r="UA6" s="86"/>
      <c r="UB6" s="86"/>
      <c r="UC6" s="86"/>
      <c r="UD6" s="86"/>
      <c r="UE6" s="86"/>
      <c r="UF6" s="86"/>
      <c r="UG6" s="86"/>
      <c r="UH6" s="86"/>
      <c r="UI6" s="86"/>
      <c r="UJ6" s="86"/>
      <c r="UK6" s="86"/>
      <c r="UL6" s="86"/>
      <c r="UM6" s="86"/>
      <c r="UN6" s="86"/>
      <c r="UO6" s="86"/>
      <c r="UP6" s="86"/>
      <c r="UQ6" s="86"/>
      <c r="UR6" s="86"/>
      <c r="US6" s="86"/>
      <c r="UT6" s="86"/>
      <c r="UU6" s="86"/>
      <c r="UV6" s="86"/>
      <c r="UW6" s="86"/>
      <c r="UX6" s="86"/>
      <c r="UY6" s="86"/>
      <c r="UZ6" s="86"/>
      <c r="VA6" s="86"/>
      <c r="VB6" s="86"/>
      <c r="VC6" s="86"/>
      <c r="VD6" s="86"/>
      <c r="VE6" s="86"/>
      <c r="VF6" s="86"/>
      <c r="VG6" s="86"/>
      <c r="VH6" s="86"/>
      <c r="VI6" s="86"/>
      <c r="VJ6" s="86"/>
      <c r="VK6" s="86"/>
      <c r="VL6" s="86"/>
      <c r="VM6" s="86"/>
      <c r="VN6" s="86"/>
      <c r="VO6" s="86"/>
      <c r="VP6" s="86"/>
      <c r="VQ6" s="86"/>
      <c r="VR6" s="86"/>
      <c r="VS6" s="86"/>
      <c r="VT6" s="86"/>
      <c r="VU6" s="86"/>
      <c r="VV6" s="86"/>
      <c r="VW6" s="86"/>
      <c r="VX6" s="86"/>
      <c r="VY6" s="86"/>
      <c r="VZ6" s="86"/>
      <c r="WA6" s="86"/>
      <c r="WB6" s="86"/>
      <c r="WC6" s="86"/>
      <c r="WD6" s="86"/>
      <c r="WE6" s="86"/>
      <c r="WF6" s="86"/>
      <c r="WG6" s="86"/>
      <c r="WH6" s="86"/>
      <c r="WI6" s="86"/>
      <c r="WJ6" s="86"/>
      <c r="WK6" s="86"/>
      <c r="WL6" s="86"/>
      <c r="WM6" s="86"/>
      <c r="WN6" s="86"/>
      <c r="WO6" s="86"/>
      <c r="WP6" s="86"/>
      <c r="WQ6" s="86"/>
      <c r="WR6" s="86"/>
      <c r="WS6" s="86"/>
      <c r="WT6" s="86"/>
      <c r="WU6" s="86"/>
      <c r="WV6" s="86"/>
      <c r="WW6" s="86"/>
      <c r="WX6" s="86"/>
      <c r="WY6" s="86"/>
      <c r="WZ6" s="86"/>
      <c r="XA6" s="86"/>
      <c r="XB6" s="86"/>
      <c r="XC6" s="86"/>
      <c r="XD6" s="86"/>
      <c r="XE6" s="86"/>
      <c r="XF6" s="86"/>
      <c r="XG6" s="86"/>
      <c r="XH6" s="86"/>
      <c r="XI6" s="86"/>
      <c r="XJ6" s="86"/>
      <c r="XK6" s="86"/>
      <c r="XL6" s="86"/>
      <c r="XM6" s="86"/>
      <c r="XN6" s="86"/>
      <c r="XO6" s="86"/>
      <c r="XP6" s="86"/>
      <c r="XQ6" s="86"/>
      <c r="XR6" s="86"/>
      <c r="XS6" s="86"/>
      <c r="XT6" s="86"/>
      <c r="XU6" s="86"/>
      <c r="XV6" s="86"/>
      <c r="XW6" s="86"/>
      <c r="XX6" s="86"/>
      <c r="XY6" s="86"/>
      <c r="XZ6" s="86"/>
      <c r="YA6" s="86"/>
      <c r="YB6" s="86"/>
      <c r="YC6" s="86"/>
      <c r="YD6" s="86"/>
      <c r="YE6" s="86"/>
      <c r="YF6" s="86"/>
      <c r="YG6" s="86"/>
      <c r="YH6" s="86"/>
      <c r="YI6" s="86"/>
      <c r="YJ6" s="86"/>
      <c r="YK6" s="86"/>
      <c r="YL6" s="86"/>
      <c r="YM6" s="86"/>
      <c r="YN6" s="86"/>
      <c r="YO6" s="86"/>
      <c r="YP6" s="86"/>
      <c r="YQ6" s="86"/>
      <c r="YR6" s="86"/>
      <c r="YS6" s="86"/>
      <c r="YT6" s="86"/>
      <c r="YU6" s="86"/>
      <c r="YV6" s="86"/>
      <c r="YW6" s="86"/>
      <c r="YX6" s="86"/>
      <c r="YY6" s="86"/>
      <c r="YZ6" s="86"/>
      <c r="ZA6" s="86"/>
      <c r="ZB6" s="86"/>
      <c r="ZC6" s="86"/>
      <c r="ZD6" s="86"/>
      <c r="ZE6" s="86"/>
      <c r="ZF6" s="86"/>
      <c r="ZG6" s="86"/>
      <c r="ZH6" s="86"/>
      <c r="ZI6" s="86"/>
      <c r="ZJ6" s="86"/>
      <c r="ZK6" s="86"/>
      <c r="ZL6" s="86"/>
      <c r="ZM6" s="86"/>
      <c r="ZN6" s="86"/>
      <c r="ZO6" s="86"/>
      <c r="ZP6" s="86"/>
      <c r="ZQ6" s="86"/>
      <c r="ZR6" s="86"/>
      <c r="ZS6" s="86"/>
      <c r="ZT6" s="86"/>
      <c r="ZU6" s="86"/>
      <c r="ZV6" s="86"/>
      <c r="ZW6" s="86"/>
      <c r="ZX6" s="86"/>
      <c r="ZY6" s="86"/>
      <c r="ZZ6" s="86"/>
      <c r="AAA6" s="86"/>
      <c r="AAB6" s="86"/>
      <c r="AAC6" s="86"/>
      <c r="AAD6" s="86"/>
      <c r="AAE6" s="86"/>
      <c r="AAF6" s="86"/>
      <c r="AAG6" s="86"/>
      <c r="AAH6" s="86"/>
      <c r="AAI6" s="86"/>
      <c r="AAJ6" s="86"/>
      <c r="AAK6" s="86"/>
      <c r="AAL6" s="86"/>
      <c r="AAM6" s="86"/>
      <c r="AAN6" s="86"/>
      <c r="AAO6" s="86"/>
      <c r="AAP6" s="86"/>
      <c r="AAQ6" s="86"/>
      <c r="AAR6" s="86"/>
      <c r="AAS6" s="86"/>
      <c r="AAT6" s="86"/>
      <c r="AAU6" s="86"/>
      <c r="AAV6" s="86"/>
      <c r="AAW6" s="86"/>
      <c r="AAX6" s="86"/>
      <c r="AAY6" s="86"/>
      <c r="AAZ6" s="86"/>
      <c r="ABA6" s="86"/>
      <c r="ABB6" s="86"/>
      <c r="ABC6" s="86"/>
      <c r="ABD6" s="86"/>
      <c r="ABE6" s="86"/>
      <c r="ABF6" s="86"/>
      <c r="ABG6" s="86"/>
      <c r="ABH6" s="86"/>
      <c r="ABI6" s="86"/>
      <c r="ABJ6" s="86"/>
      <c r="ABK6" s="86"/>
      <c r="ABL6" s="86"/>
      <c r="ABM6" s="86"/>
      <c r="ABN6" s="86"/>
      <c r="ABO6" s="86"/>
      <c r="ABP6" s="86"/>
      <c r="ABQ6" s="86"/>
      <c r="ABR6" s="86"/>
      <c r="ABS6" s="86"/>
      <c r="ABT6" s="86"/>
      <c r="ABU6" s="86"/>
      <c r="ABV6" s="86"/>
      <c r="ABW6" s="86"/>
      <c r="ABX6" s="86"/>
      <c r="ABY6" s="86"/>
      <c r="ABZ6" s="86"/>
      <c r="ACA6" s="86"/>
      <c r="ACB6" s="86"/>
      <c r="ACC6" s="86"/>
      <c r="ACD6" s="86"/>
      <c r="ACE6" s="86"/>
      <c r="ACF6" s="86"/>
      <c r="ACG6" s="86"/>
      <c r="ACH6" s="86"/>
      <c r="ACI6" s="86"/>
      <c r="ACJ6" s="86"/>
      <c r="ACK6" s="86"/>
      <c r="ACL6" s="86"/>
      <c r="ACM6" s="86"/>
      <c r="ACN6" s="86"/>
      <c r="ACO6" s="86"/>
      <c r="ACP6" s="86"/>
      <c r="ACQ6" s="86"/>
      <c r="ACR6" s="86"/>
      <c r="ACS6" s="86"/>
      <c r="ACT6" s="86"/>
      <c r="ACU6" s="86"/>
      <c r="ACV6" s="86"/>
      <c r="ACW6" s="86"/>
      <c r="ACX6" s="86"/>
      <c r="ACY6" s="86"/>
      <c r="ACZ6" s="86"/>
      <c r="ADA6" s="86"/>
      <c r="ADB6" s="86"/>
      <c r="ADC6" s="86"/>
      <c r="ADD6" s="86"/>
      <c r="ADE6" s="86"/>
      <c r="ADF6" s="86"/>
      <c r="ADG6" s="86"/>
      <c r="ADH6" s="86"/>
      <c r="ADI6" s="86"/>
      <c r="ADJ6" s="86"/>
      <c r="ADK6" s="86"/>
      <c r="ADL6" s="86"/>
      <c r="ADM6" s="86"/>
      <c r="ADN6" s="86"/>
      <c r="ADO6" s="86"/>
      <c r="ADP6" s="86"/>
      <c r="ADQ6" s="86"/>
      <c r="ADR6" s="86"/>
      <c r="ADS6" s="86"/>
      <c r="ADT6" s="86"/>
      <c r="ADU6" s="86"/>
      <c r="ADV6" s="86"/>
      <c r="ADW6" s="86"/>
      <c r="ADX6" s="86"/>
      <c r="ADY6" s="86"/>
      <c r="ADZ6" s="86"/>
      <c r="AEA6" s="86"/>
      <c r="AEB6" s="86"/>
      <c r="AEC6" s="86"/>
      <c r="AED6" s="86"/>
      <c r="AEE6" s="86"/>
      <c r="AEF6" s="86"/>
      <c r="AEG6" s="86"/>
      <c r="AEH6" s="86"/>
      <c r="AEI6" s="86"/>
      <c r="AEJ6" s="86"/>
      <c r="AEK6" s="86"/>
      <c r="AEL6" s="86"/>
      <c r="AEM6" s="86"/>
      <c r="AEN6" s="86"/>
      <c r="AEO6" s="86"/>
      <c r="AEP6" s="86"/>
      <c r="AEQ6" s="86"/>
      <c r="AER6" s="86"/>
      <c r="AES6" s="86"/>
      <c r="AET6" s="86"/>
      <c r="AEU6" s="86"/>
      <c r="AEV6" s="86"/>
      <c r="AEW6" s="86"/>
      <c r="AEX6" s="86"/>
      <c r="AEY6" s="86"/>
      <c r="AEZ6" s="86"/>
      <c r="AFA6" s="86"/>
      <c r="AFB6" s="86"/>
      <c r="AFC6" s="86"/>
      <c r="AFD6" s="86"/>
      <c r="AFE6" s="86"/>
      <c r="AFF6" s="86"/>
      <c r="AFG6" s="86"/>
      <c r="AFH6" s="86"/>
      <c r="AFI6" s="86"/>
      <c r="AFJ6" s="86"/>
      <c r="AFK6" s="86"/>
      <c r="AFL6" s="86"/>
      <c r="AFM6" s="86"/>
      <c r="AFN6" s="86"/>
      <c r="AFO6" s="86"/>
      <c r="AFP6" s="86"/>
      <c r="AFQ6" s="86"/>
      <c r="AFR6" s="86"/>
      <c r="AFS6" s="86"/>
      <c r="AFT6" s="86"/>
      <c r="AFU6" s="86"/>
      <c r="AFV6" s="86"/>
      <c r="AFW6" s="86"/>
      <c r="AFX6" s="86"/>
      <c r="AFY6" s="86"/>
      <c r="AFZ6" s="86"/>
      <c r="AGA6" s="86"/>
      <c r="AGB6" s="86"/>
      <c r="AGC6" s="86"/>
      <c r="AGD6" s="86"/>
      <c r="AGE6" s="86"/>
      <c r="AGF6" s="86"/>
      <c r="AGG6" s="86"/>
      <c r="AGH6" s="86"/>
      <c r="AGI6" s="86"/>
      <c r="AGJ6" s="86"/>
      <c r="AGK6" s="86"/>
      <c r="AGL6" s="86"/>
      <c r="AGM6" s="86"/>
      <c r="AGN6" s="86"/>
      <c r="AGO6" s="86"/>
      <c r="AGP6" s="86"/>
      <c r="AGQ6" s="86"/>
      <c r="AGR6" s="86"/>
      <c r="AGS6" s="86"/>
      <c r="AGT6" s="86"/>
      <c r="AGU6" s="86"/>
      <c r="AGV6" s="86"/>
      <c r="AGW6" s="86"/>
      <c r="AGX6" s="86"/>
      <c r="AGY6" s="86"/>
      <c r="AGZ6" s="86"/>
      <c r="AHA6" s="86"/>
      <c r="AHB6" s="86"/>
      <c r="AHC6" s="86"/>
      <c r="AHD6" s="86"/>
      <c r="AHE6" s="86"/>
      <c r="AHF6" s="86"/>
      <c r="AHG6" s="86"/>
      <c r="AHH6" s="86"/>
      <c r="AHI6" s="86"/>
      <c r="AHJ6" s="86"/>
      <c r="AHK6" s="86"/>
      <c r="AHL6" s="86"/>
      <c r="AHM6" s="86"/>
      <c r="AHN6" s="86"/>
      <c r="AHO6" s="86"/>
      <c r="AHP6" s="86"/>
      <c r="AHQ6" s="86"/>
      <c r="AHR6" s="86"/>
      <c r="AHS6" s="86"/>
      <c r="AHT6" s="86"/>
      <c r="AHU6" s="86"/>
      <c r="AHV6" s="86"/>
      <c r="AHW6" s="86"/>
      <c r="AHX6" s="86"/>
      <c r="AHY6" s="86"/>
      <c r="AHZ6" s="86"/>
      <c r="AIA6" s="86"/>
      <c r="AIB6" s="86"/>
      <c r="AIC6" s="86"/>
      <c r="AID6" s="86"/>
      <c r="AIE6" s="86"/>
      <c r="AIF6" s="86"/>
      <c r="AIG6" s="86"/>
      <c r="AIH6" s="86"/>
      <c r="AII6" s="86"/>
      <c r="AIJ6" s="86"/>
      <c r="AIK6" s="86"/>
      <c r="AIL6" s="86"/>
      <c r="AIM6" s="86"/>
      <c r="AIN6" s="86"/>
      <c r="AIO6" s="86"/>
      <c r="AIP6" s="86"/>
      <c r="AIQ6" s="86"/>
      <c r="AIR6" s="86"/>
      <c r="AIS6" s="86"/>
      <c r="AIT6" s="86"/>
      <c r="AIU6" s="86"/>
      <c r="AIV6" s="86"/>
      <c r="AIW6" s="86"/>
      <c r="AIX6" s="86"/>
      <c r="AIY6" s="86"/>
      <c r="AIZ6" s="86"/>
      <c r="AJA6" s="86"/>
      <c r="AJB6" s="86"/>
      <c r="AJC6" s="86"/>
      <c r="AJD6" s="86"/>
      <c r="AJE6" s="86"/>
      <c r="AJF6" s="86"/>
      <c r="AJG6" s="86"/>
      <c r="AJH6" s="86"/>
      <c r="AJI6" s="86"/>
      <c r="AJJ6" s="86"/>
      <c r="AJK6" s="86"/>
      <c r="AJL6" s="86"/>
      <c r="AJM6" s="86"/>
      <c r="AJN6" s="86"/>
      <c r="AJO6" s="86"/>
      <c r="AJP6" s="86"/>
      <c r="AJQ6" s="86"/>
      <c r="AJR6" s="86"/>
      <c r="AJS6" s="86"/>
      <c r="AJT6" s="86"/>
      <c r="AJU6" s="86"/>
      <c r="AJV6" s="86"/>
      <c r="AJW6" s="86"/>
      <c r="AJX6" s="86"/>
      <c r="AJY6" s="86"/>
      <c r="AJZ6" s="86"/>
      <c r="AKA6" s="86"/>
      <c r="AKB6" s="86"/>
      <c r="AKC6" s="86"/>
      <c r="AKD6" s="86"/>
      <c r="AKE6" s="86"/>
      <c r="AKF6" s="86"/>
      <c r="AKG6" s="86"/>
      <c r="AKH6" s="86"/>
      <c r="AKI6" s="86"/>
      <c r="AKJ6" s="86"/>
      <c r="AKK6" s="86"/>
      <c r="AKL6" s="86"/>
      <c r="AKM6" s="86"/>
      <c r="AKN6" s="86"/>
      <c r="AKO6" s="86"/>
      <c r="AKP6" s="86"/>
      <c r="AKQ6" s="86"/>
      <c r="AKR6" s="86"/>
      <c r="AKS6" s="86"/>
      <c r="AKT6" s="86"/>
      <c r="AKU6" s="86"/>
      <c r="AKV6" s="86"/>
      <c r="AKW6" s="86"/>
      <c r="AKX6" s="86"/>
      <c r="AKY6" s="86"/>
      <c r="AKZ6" s="86"/>
      <c r="ALA6" s="86"/>
      <c r="ALB6" s="86"/>
      <c r="ALC6" s="86"/>
      <c r="ALD6" s="86"/>
      <c r="ALE6" s="86"/>
      <c r="ALF6" s="86"/>
      <c r="ALG6" s="86"/>
      <c r="ALH6" s="86"/>
      <c r="ALI6" s="86"/>
      <c r="ALJ6" s="86"/>
      <c r="ALK6" s="86"/>
      <c r="ALL6" s="86"/>
      <c r="ALM6" s="86"/>
      <c r="ALN6" s="86"/>
      <c r="ALO6" s="86"/>
      <c r="ALP6" s="86"/>
      <c r="ALQ6" s="86"/>
      <c r="ALR6" s="86"/>
      <c r="ALS6" s="86"/>
      <c r="ALT6" s="86"/>
      <c r="ALU6" s="86"/>
      <c r="ALV6" s="86"/>
      <c r="ALW6" s="86"/>
      <c r="ALX6" s="86"/>
      <c r="ALY6" s="86"/>
      <c r="ALZ6" s="86"/>
      <c r="AMA6" s="86"/>
      <c r="AMB6" s="86"/>
      <c r="AMC6" s="86"/>
      <c r="AMD6" s="86"/>
      <c r="AME6" s="86"/>
      <c r="AMF6" s="86"/>
      <c r="AMG6" s="86"/>
      <c r="AMH6" s="86"/>
      <c r="AMI6" s="86"/>
      <c r="AMJ6" s="86"/>
      <c r="AMK6" s="86"/>
      <c r="AML6" s="86"/>
      <c r="AMM6" s="86"/>
      <c r="AMN6" s="86"/>
      <c r="AMO6" s="86"/>
      <c r="AMP6" s="86"/>
      <c r="AMQ6" s="86"/>
      <c r="AMR6" s="86"/>
      <c r="AMS6" s="86"/>
      <c r="AMT6" s="86"/>
      <c r="AMU6" s="86"/>
      <c r="AMV6" s="86"/>
      <c r="AMW6" s="86"/>
      <c r="AMX6" s="86"/>
      <c r="AMY6" s="86"/>
      <c r="AMZ6" s="86"/>
      <c r="ANA6" s="86"/>
    </row>
    <row r="7" spans="1:1041" s="201" customFormat="1" x14ac:dyDescent="0.25">
      <c r="A7" s="200"/>
      <c r="B7" s="200" t="s">
        <v>11</v>
      </c>
      <c r="C7" s="200" t="s">
        <v>10</v>
      </c>
      <c r="D7" s="200">
        <v>448266</v>
      </c>
      <c r="E7" s="200">
        <v>400642</v>
      </c>
      <c r="F7" s="200">
        <v>500092</v>
      </c>
      <c r="G7" s="200">
        <v>485124</v>
      </c>
      <c r="H7" s="200"/>
      <c r="I7" s="209">
        <v>392212</v>
      </c>
      <c r="J7" s="210">
        <v>397334</v>
      </c>
      <c r="K7" s="210">
        <v>428560</v>
      </c>
      <c r="L7" s="211">
        <v>416506</v>
      </c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/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/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86"/>
      <c r="ND7" s="86"/>
      <c r="NE7" s="86"/>
      <c r="NF7" s="86"/>
      <c r="NG7" s="86"/>
      <c r="NH7" s="86"/>
      <c r="NI7" s="86"/>
      <c r="NJ7" s="86"/>
      <c r="NK7" s="86"/>
      <c r="NL7" s="86"/>
      <c r="NM7" s="86"/>
      <c r="NN7" s="86"/>
      <c r="NO7" s="86"/>
      <c r="NP7" s="86"/>
      <c r="NQ7" s="86"/>
      <c r="NR7" s="86"/>
      <c r="NS7" s="86"/>
      <c r="NT7" s="86"/>
      <c r="NU7" s="86"/>
      <c r="NV7" s="86"/>
      <c r="NW7" s="86"/>
      <c r="NX7" s="86"/>
      <c r="NY7" s="86"/>
      <c r="NZ7" s="86"/>
      <c r="OA7" s="86"/>
      <c r="OB7" s="86"/>
      <c r="OC7" s="86"/>
      <c r="OD7" s="86"/>
      <c r="OE7" s="86"/>
      <c r="OF7" s="86"/>
      <c r="OG7" s="86"/>
      <c r="OH7" s="86"/>
      <c r="OI7" s="86"/>
      <c r="OJ7" s="86"/>
      <c r="OK7" s="86"/>
      <c r="OL7" s="86"/>
      <c r="OM7" s="86"/>
      <c r="ON7" s="86"/>
      <c r="OO7" s="86"/>
      <c r="OP7" s="86"/>
      <c r="OQ7" s="86"/>
      <c r="OR7" s="86"/>
      <c r="OS7" s="86"/>
      <c r="OT7" s="86"/>
      <c r="OU7" s="86"/>
      <c r="OV7" s="86"/>
      <c r="OW7" s="86"/>
      <c r="OX7" s="86"/>
      <c r="OY7" s="86"/>
      <c r="OZ7" s="86"/>
      <c r="PA7" s="86"/>
      <c r="PB7" s="86"/>
      <c r="PC7" s="86"/>
      <c r="PD7" s="86"/>
      <c r="PE7" s="86"/>
      <c r="PF7" s="86"/>
      <c r="PG7" s="86"/>
      <c r="PH7" s="86"/>
      <c r="PI7" s="86"/>
      <c r="PJ7" s="86"/>
      <c r="PK7" s="86"/>
      <c r="PL7" s="86"/>
      <c r="PM7" s="86"/>
      <c r="PN7" s="86"/>
      <c r="PO7" s="86"/>
      <c r="PP7" s="86"/>
      <c r="PQ7" s="86"/>
      <c r="PR7" s="86"/>
      <c r="PS7" s="86"/>
      <c r="PT7" s="86"/>
      <c r="PU7" s="86"/>
      <c r="PV7" s="86"/>
      <c r="PW7" s="86"/>
      <c r="PX7" s="86"/>
      <c r="PY7" s="86"/>
      <c r="PZ7" s="86"/>
      <c r="QA7" s="86"/>
      <c r="QB7" s="86"/>
      <c r="QC7" s="86"/>
      <c r="QD7" s="86"/>
      <c r="QE7" s="86"/>
      <c r="QF7" s="86"/>
      <c r="QG7" s="86"/>
      <c r="QH7" s="86"/>
      <c r="QI7" s="86"/>
      <c r="QJ7" s="86"/>
      <c r="QK7" s="86"/>
      <c r="QL7" s="86"/>
      <c r="QM7" s="86"/>
      <c r="QN7" s="86"/>
      <c r="QO7" s="86"/>
      <c r="QP7" s="86"/>
      <c r="QQ7" s="86"/>
      <c r="QR7" s="86"/>
      <c r="QS7" s="86"/>
      <c r="QT7" s="86"/>
      <c r="QU7" s="86"/>
      <c r="QV7" s="86"/>
      <c r="QW7" s="86"/>
      <c r="QX7" s="86"/>
      <c r="QY7" s="86"/>
      <c r="QZ7" s="86"/>
      <c r="RA7" s="86"/>
      <c r="RB7" s="86"/>
      <c r="RC7" s="86"/>
      <c r="RD7" s="86"/>
      <c r="RE7" s="86"/>
      <c r="RF7" s="86"/>
      <c r="RG7" s="86"/>
      <c r="RH7" s="86"/>
      <c r="RI7" s="86"/>
      <c r="RJ7" s="86"/>
      <c r="RK7" s="86"/>
      <c r="RL7" s="86"/>
      <c r="RM7" s="86"/>
      <c r="RN7" s="86"/>
      <c r="RO7" s="86"/>
      <c r="RP7" s="86"/>
      <c r="RQ7" s="86"/>
      <c r="RR7" s="86"/>
      <c r="RS7" s="86"/>
      <c r="RT7" s="86"/>
      <c r="RU7" s="86"/>
      <c r="RV7" s="86"/>
      <c r="RW7" s="86"/>
      <c r="RX7" s="86"/>
      <c r="RY7" s="86"/>
      <c r="RZ7" s="86"/>
      <c r="SA7" s="86"/>
      <c r="SB7" s="86"/>
      <c r="SC7" s="86"/>
      <c r="SD7" s="86"/>
      <c r="SE7" s="86"/>
      <c r="SF7" s="86"/>
      <c r="SG7" s="86"/>
      <c r="SH7" s="86"/>
      <c r="SI7" s="86"/>
      <c r="SJ7" s="86"/>
      <c r="SK7" s="86"/>
      <c r="SL7" s="86"/>
      <c r="SM7" s="86"/>
      <c r="SN7" s="86"/>
      <c r="SO7" s="86"/>
      <c r="SP7" s="86"/>
      <c r="SQ7" s="86"/>
      <c r="SR7" s="86"/>
      <c r="SS7" s="86"/>
      <c r="ST7" s="86"/>
      <c r="SU7" s="86"/>
      <c r="SV7" s="86"/>
      <c r="SW7" s="86"/>
      <c r="SX7" s="86"/>
      <c r="SY7" s="86"/>
      <c r="SZ7" s="86"/>
      <c r="TA7" s="86"/>
      <c r="TB7" s="86"/>
      <c r="TC7" s="86"/>
      <c r="TD7" s="86"/>
      <c r="TE7" s="86"/>
      <c r="TF7" s="86"/>
      <c r="TG7" s="86"/>
      <c r="TH7" s="86"/>
      <c r="TI7" s="86"/>
      <c r="TJ7" s="86"/>
      <c r="TK7" s="86"/>
      <c r="TL7" s="86"/>
      <c r="TM7" s="86"/>
      <c r="TN7" s="86"/>
      <c r="TO7" s="86"/>
      <c r="TP7" s="86"/>
      <c r="TQ7" s="86"/>
      <c r="TR7" s="86"/>
      <c r="TS7" s="86"/>
      <c r="TT7" s="86"/>
      <c r="TU7" s="86"/>
      <c r="TV7" s="86"/>
      <c r="TW7" s="86"/>
      <c r="TX7" s="86"/>
      <c r="TY7" s="86"/>
      <c r="TZ7" s="86"/>
      <c r="UA7" s="86"/>
      <c r="UB7" s="86"/>
      <c r="UC7" s="86"/>
      <c r="UD7" s="86"/>
      <c r="UE7" s="86"/>
      <c r="UF7" s="86"/>
      <c r="UG7" s="86"/>
      <c r="UH7" s="86"/>
      <c r="UI7" s="86"/>
      <c r="UJ7" s="86"/>
      <c r="UK7" s="86"/>
      <c r="UL7" s="86"/>
      <c r="UM7" s="86"/>
      <c r="UN7" s="86"/>
      <c r="UO7" s="86"/>
      <c r="UP7" s="86"/>
      <c r="UQ7" s="86"/>
      <c r="UR7" s="86"/>
      <c r="US7" s="86"/>
      <c r="UT7" s="86"/>
      <c r="UU7" s="86"/>
      <c r="UV7" s="86"/>
      <c r="UW7" s="86"/>
      <c r="UX7" s="86"/>
      <c r="UY7" s="86"/>
      <c r="UZ7" s="86"/>
      <c r="VA7" s="86"/>
      <c r="VB7" s="86"/>
      <c r="VC7" s="86"/>
      <c r="VD7" s="86"/>
      <c r="VE7" s="86"/>
      <c r="VF7" s="86"/>
      <c r="VG7" s="86"/>
      <c r="VH7" s="86"/>
      <c r="VI7" s="86"/>
      <c r="VJ7" s="86"/>
      <c r="VK7" s="86"/>
      <c r="VL7" s="86"/>
      <c r="VM7" s="86"/>
      <c r="VN7" s="86"/>
      <c r="VO7" s="86"/>
      <c r="VP7" s="86"/>
      <c r="VQ7" s="86"/>
      <c r="VR7" s="86"/>
      <c r="VS7" s="86"/>
      <c r="VT7" s="86"/>
      <c r="VU7" s="86"/>
      <c r="VV7" s="86"/>
      <c r="VW7" s="86"/>
      <c r="VX7" s="86"/>
      <c r="VY7" s="86"/>
      <c r="VZ7" s="86"/>
      <c r="WA7" s="86"/>
      <c r="WB7" s="86"/>
      <c r="WC7" s="86"/>
      <c r="WD7" s="86"/>
      <c r="WE7" s="86"/>
      <c r="WF7" s="86"/>
      <c r="WG7" s="86"/>
      <c r="WH7" s="86"/>
      <c r="WI7" s="86"/>
      <c r="WJ7" s="86"/>
      <c r="WK7" s="86"/>
      <c r="WL7" s="86"/>
      <c r="WM7" s="86"/>
      <c r="WN7" s="86"/>
      <c r="WO7" s="86"/>
      <c r="WP7" s="86"/>
      <c r="WQ7" s="86"/>
      <c r="WR7" s="86"/>
      <c r="WS7" s="86"/>
      <c r="WT7" s="86"/>
      <c r="WU7" s="86"/>
      <c r="WV7" s="86"/>
      <c r="WW7" s="86"/>
      <c r="WX7" s="86"/>
      <c r="WY7" s="86"/>
      <c r="WZ7" s="86"/>
      <c r="XA7" s="86"/>
      <c r="XB7" s="86"/>
      <c r="XC7" s="86"/>
      <c r="XD7" s="86"/>
      <c r="XE7" s="86"/>
      <c r="XF7" s="86"/>
      <c r="XG7" s="86"/>
      <c r="XH7" s="86"/>
      <c r="XI7" s="86"/>
      <c r="XJ7" s="86"/>
      <c r="XK7" s="86"/>
      <c r="XL7" s="86"/>
      <c r="XM7" s="86"/>
      <c r="XN7" s="86"/>
      <c r="XO7" s="86"/>
      <c r="XP7" s="86"/>
      <c r="XQ7" s="86"/>
      <c r="XR7" s="86"/>
      <c r="XS7" s="86"/>
      <c r="XT7" s="86"/>
      <c r="XU7" s="86"/>
      <c r="XV7" s="86"/>
      <c r="XW7" s="86"/>
      <c r="XX7" s="86"/>
      <c r="XY7" s="86"/>
      <c r="XZ7" s="86"/>
      <c r="YA7" s="86"/>
      <c r="YB7" s="86"/>
      <c r="YC7" s="86"/>
      <c r="YD7" s="86"/>
      <c r="YE7" s="86"/>
      <c r="YF7" s="86"/>
      <c r="YG7" s="86"/>
      <c r="YH7" s="86"/>
      <c r="YI7" s="86"/>
      <c r="YJ7" s="86"/>
      <c r="YK7" s="86"/>
      <c r="YL7" s="86"/>
      <c r="YM7" s="86"/>
      <c r="YN7" s="86"/>
      <c r="YO7" s="86"/>
      <c r="YP7" s="86"/>
      <c r="YQ7" s="86"/>
      <c r="YR7" s="86"/>
      <c r="YS7" s="86"/>
      <c r="YT7" s="86"/>
      <c r="YU7" s="86"/>
      <c r="YV7" s="86"/>
      <c r="YW7" s="86"/>
      <c r="YX7" s="86"/>
      <c r="YY7" s="86"/>
      <c r="YZ7" s="86"/>
      <c r="ZA7" s="86"/>
      <c r="ZB7" s="86"/>
      <c r="ZC7" s="86"/>
      <c r="ZD7" s="86"/>
      <c r="ZE7" s="86"/>
      <c r="ZF7" s="86"/>
      <c r="ZG7" s="86"/>
      <c r="ZH7" s="86"/>
      <c r="ZI7" s="86"/>
      <c r="ZJ7" s="86"/>
      <c r="ZK7" s="86"/>
      <c r="ZL7" s="86"/>
      <c r="ZM7" s="86"/>
      <c r="ZN7" s="86"/>
      <c r="ZO7" s="86"/>
      <c r="ZP7" s="86"/>
      <c r="ZQ7" s="86"/>
      <c r="ZR7" s="86"/>
      <c r="ZS7" s="86"/>
      <c r="ZT7" s="86"/>
      <c r="ZU7" s="86"/>
      <c r="ZV7" s="86"/>
      <c r="ZW7" s="86"/>
      <c r="ZX7" s="86"/>
      <c r="ZY7" s="86"/>
      <c r="ZZ7" s="86"/>
      <c r="AAA7" s="86"/>
      <c r="AAB7" s="86"/>
      <c r="AAC7" s="86"/>
      <c r="AAD7" s="86"/>
      <c r="AAE7" s="86"/>
      <c r="AAF7" s="86"/>
      <c r="AAG7" s="86"/>
      <c r="AAH7" s="86"/>
      <c r="AAI7" s="86"/>
      <c r="AAJ7" s="86"/>
      <c r="AAK7" s="86"/>
      <c r="AAL7" s="86"/>
      <c r="AAM7" s="86"/>
      <c r="AAN7" s="86"/>
      <c r="AAO7" s="86"/>
      <c r="AAP7" s="86"/>
      <c r="AAQ7" s="86"/>
      <c r="AAR7" s="86"/>
      <c r="AAS7" s="86"/>
      <c r="AAT7" s="86"/>
      <c r="AAU7" s="86"/>
      <c r="AAV7" s="86"/>
      <c r="AAW7" s="86"/>
      <c r="AAX7" s="86"/>
      <c r="AAY7" s="86"/>
      <c r="AAZ7" s="86"/>
      <c r="ABA7" s="86"/>
      <c r="ABB7" s="86"/>
      <c r="ABC7" s="86"/>
      <c r="ABD7" s="86"/>
      <c r="ABE7" s="86"/>
      <c r="ABF7" s="86"/>
      <c r="ABG7" s="86"/>
      <c r="ABH7" s="86"/>
      <c r="ABI7" s="86"/>
      <c r="ABJ7" s="86"/>
      <c r="ABK7" s="86"/>
      <c r="ABL7" s="86"/>
      <c r="ABM7" s="86"/>
      <c r="ABN7" s="86"/>
      <c r="ABO7" s="86"/>
      <c r="ABP7" s="86"/>
      <c r="ABQ7" s="86"/>
      <c r="ABR7" s="86"/>
      <c r="ABS7" s="86"/>
      <c r="ABT7" s="86"/>
      <c r="ABU7" s="86"/>
      <c r="ABV7" s="86"/>
      <c r="ABW7" s="86"/>
      <c r="ABX7" s="86"/>
      <c r="ABY7" s="86"/>
      <c r="ABZ7" s="86"/>
      <c r="ACA7" s="86"/>
      <c r="ACB7" s="86"/>
      <c r="ACC7" s="86"/>
      <c r="ACD7" s="86"/>
      <c r="ACE7" s="86"/>
      <c r="ACF7" s="86"/>
      <c r="ACG7" s="86"/>
      <c r="ACH7" s="86"/>
      <c r="ACI7" s="86"/>
      <c r="ACJ7" s="86"/>
      <c r="ACK7" s="86"/>
      <c r="ACL7" s="86"/>
      <c r="ACM7" s="86"/>
      <c r="ACN7" s="86"/>
      <c r="ACO7" s="86"/>
      <c r="ACP7" s="86"/>
      <c r="ACQ7" s="86"/>
      <c r="ACR7" s="86"/>
      <c r="ACS7" s="86"/>
      <c r="ACT7" s="86"/>
      <c r="ACU7" s="86"/>
      <c r="ACV7" s="86"/>
      <c r="ACW7" s="86"/>
      <c r="ACX7" s="86"/>
      <c r="ACY7" s="86"/>
      <c r="ACZ7" s="86"/>
      <c r="ADA7" s="86"/>
      <c r="ADB7" s="86"/>
      <c r="ADC7" s="86"/>
      <c r="ADD7" s="86"/>
      <c r="ADE7" s="86"/>
      <c r="ADF7" s="86"/>
      <c r="ADG7" s="86"/>
      <c r="ADH7" s="86"/>
      <c r="ADI7" s="86"/>
      <c r="ADJ7" s="86"/>
      <c r="ADK7" s="86"/>
      <c r="ADL7" s="86"/>
      <c r="ADM7" s="86"/>
      <c r="ADN7" s="86"/>
      <c r="ADO7" s="86"/>
      <c r="ADP7" s="86"/>
      <c r="ADQ7" s="86"/>
      <c r="ADR7" s="86"/>
      <c r="ADS7" s="86"/>
      <c r="ADT7" s="86"/>
      <c r="ADU7" s="86"/>
      <c r="ADV7" s="86"/>
      <c r="ADW7" s="86"/>
      <c r="ADX7" s="86"/>
      <c r="ADY7" s="86"/>
      <c r="ADZ7" s="86"/>
      <c r="AEA7" s="86"/>
      <c r="AEB7" s="86"/>
      <c r="AEC7" s="86"/>
      <c r="AED7" s="86"/>
      <c r="AEE7" s="86"/>
      <c r="AEF7" s="86"/>
      <c r="AEG7" s="86"/>
      <c r="AEH7" s="86"/>
      <c r="AEI7" s="86"/>
      <c r="AEJ7" s="86"/>
      <c r="AEK7" s="86"/>
      <c r="AEL7" s="86"/>
      <c r="AEM7" s="86"/>
      <c r="AEN7" s="86"/>
      <c r="AEO7" s="86"/>
      <c r="AEP7" s="86"/>
      <c r="AEQ7" s="86"/>
      <c r="AER7" s="86"/>
      <c r="AES7" s="86"/>
      <c r="AET7" s="86"/>
      <c r="AEU7" s="86"/>
      <c r="AEV7" s="86"/>
      <c r="AEW7" s="86"/>
      <c r="AEX7" s="86"/>
      <c r="AEY7" s="86"/>
      <c r="AEZ7" s="86"/>
      <c r="AFA7" s="86"/>
      <c r="AFB7" s="86"/>
      <c r="AFC7" s="86"/>
      <c r="AFD7" s="86"/>
      <c r="AFE7" s="86"/>
      <c r="AFF7" s="86"/>
      <c r="AFG7" s="86"/>
      <c r="AFH7" s="86"/>
      <c r="AFI7" s="86"/>
      <c r="AFJ7" s="86"/>
      <c r="AFK7" s="86"/>
      <c r="AFL7" s="86"/>
      <c r="AFM7" s="86"/>
      <c r="AFN7" s="86"/>
      <c r="AFO7" s="86"/>
      <c r="AFP7" s="86"/>
      <c r="AFQ7" s="86"/>
      <c r="AFR7" s="86"/>
      <c r="AFS7" s="86"/>
      <c r="AFT7" s="86"/>
      <c r="AFU7" s="86"/>
      <c r="AFV7" s="86"/>
      <c r="AFW7" s="86"/>
      <c r="AFX7" s="86"/>
      <c r="AFY7" s="86"/>
      <c r="AFZ7" s="86"/>
      <c r="AGA7" s="86"/>
      <c r="AGB7" s="86"/>
      <c r="AGC7" s="86"/>
      <c r="AGD7" s="86"/>
      <c r="AGE7" s="86"/>
      <c r="AGF7" s="86"/>
      <c r="AGG7" s="86"/>
      <c r="AGH7" s="86"/>
      <c r="AGI7" s="86"/>
      <c r="AGJ7" s="86"/>
      <c r="AGK7" s="86"/>
      <c r="AGL7" s="86"/>
      <c r="AGM7" s="86"/>
      <c r="AGN7" s="86"/>
      <c r="AGO7" s="86"/>
      <c r="AGP7" s="86"/>
      <c r="AGQ7" s="86"/>
      <c r="AGR7" s="86"/>
      <c r="AGS7" s="86"/>
      <c r="AGT7" s="86"/>
      <c r="AGU7" s="86"/>
      <c r="AGV7" s="86"/>
      <c r="AGW7" s="86"/>
      <c r="AGX7" s="86"/>
      <c r="AGY7" s="86"/>
      <c r="AGZ7" s="86"/>
      <c r="AHA7" s="86"/>
      <c r="AHB7" s="86"/>
      <c r="AHC7" s="86"/>
      <c r="AHD7" s="86"/>
      <c r="AHE7" s="86"/>
      <c r="AHF7" s="86"/>
      <c r="AHG7" s="86"/>
      <c r="AHH7" s="86"/>
      <c r="AHI7" s="86"/>
      <c r="AHJ7" s="86"/>
      <c r="AHK7" s="86"/>
      <c r="AHL7" s="86"/>
      <c r="AHM7" s="86"/>
      <c r="AHN7" s="86"/>
      <c r="AHO7" s="86"/>
      <c r="AHP7" s="86"/>
      <c r="AHQ7" s="86"/>
      <c r="AHR7" s="86"/>
      <c r="AHS7" s="86"/>
      <c r="AHT7" s="86"/>
      <c r="AHU7" s="86"/>
      <c r="AHV7" s="86"/>
      <c r="AHW7" s="86"/>
      <c r="AHX7" s="86"/>
      <c r="AHY7" s="86"/>
      <c r="AHZ7" s="86"/>
      <c r="AIA7" s="86"/>
      <c r="AIB7" s="86"/>
      <c r="AIC7" s="86"/>
      <c r="AID7" s="86"/>
      <c r="AIE7" s="86"/>
      <c r="AIF7" s="86"/>
      <c r="AIG7" s="86"/>
      <c r="AIH7" s="86"/>
      <c r="AII7" s="86"/>
      <c r="AIJ7" s="86"/>
      <c r="AIK7" s="86"/>
      <c r="AIL7" s="86"/>
      <c r="AIM7" s="86"/>
      <c r="AIN7" s="86"/>
      <c r="AIO7" s="86"/>
      <c r="AIP7" s="86"/>
      <c r="AIQ7" s="86"/>
      <c r="AIR7" s="86"/>
      <c r="AIS7" s="86"/>
      <c r="AIT7" s="86"/>
      <c r="AIU7" s="86"/>
      <c r="AIV7" s="86"/>
      <c r="AIW7" s="86"/>
      <c r="AIX7" s="86"/>
      <c r="AIY7" s="86"/>
      <c r="AIZ7" s="86"/>
      <c r="AJA7" s="86"/>
      <c r="AJB7" s="86"/>
      <c r="AJC7" s="86"/>
      <c r="AJD7" s="86"/>
      <c r="AJE7" s="86"/>
      <c r="AJF7" s="86"/>
      <c r="AJG7" s="86"/>
      <c r="AJH7" s="86"/>
      <c r="AJI7" s="86"/>
      <c r="AJJ7" s="86"/>
      <c r="AJK7" s="86"/>
      <c r="AJL7" s="86"/>
      <c r="AJM7" s="86"/>
      <c r="AJN7" s="86"/>
      <c r="AJO7" s="86"/>
      <c r="AJP7" s="86"/>
      <c r="AJQ7" s="86"/>
      <c r="AJR7" s="86"/>
      <c r="AJS7" s="86"/>
      <c r="AJT7" s="86"/>
      <c r="AJU7" s="86"/>
      <c r="AJV7" s="86"/>
      <c r="AJW7" s="86"/>
      <c r="AJX7" s="86"/>
      <c r="AJY7" s="86"/>
      <c r="AJZ7" s="86"/>
      <c r="AKA7" s="86"/>
      <c r="AKB7" s="86"/>
      <c r="AKC7" s="86"/>
      <c r="AKD7" s="86"/>
      <c r="AKE7" s="86"/>
      <c r="AKF7" s="86"/>
      <c r="AKG7" s="86"/>
      <c r="AKH7" s="86"/>
      <c r="AKI7" s="86"/>
      <c r="AKJ7" s="86"/>
      <c r="AKK7" s="86"/>
      <c r="AKL7" s="86"/>
      <c r="AKM7" s="86"/>
      <c r="AKN7" s="86"/>
      <c r="AKO7" s="86"/>
      <c r="AKP7" s="86"/>
      <c r="AKQ7" s="86"/>
      <c r="AKR7" s="86"/>
      <c r="AKS7" s="86"/>
      <c r="AKT7" s="86"/>
      <c r="AKU7" s="86"/>
      <c r="AKV7" s="86"/>
      <c r="AKW7" s="86"/>
      <c r="AKX7" s="86"/>
      <c r="AKY7" s="86"/>
      <c r="AKZ7" s="86"/>
      <c r="ALA7" s="86"/>
      <c r="ALB7" s="86"/>
      <c r="ALC7" s="86"/>
      <c r="ALD7" s="86"/>
      <c r="ALE7" s="86"/>
      <c r="ALF7" s="86"/>
      <c r="ALG7" s="86"/>
      <c r="ALH7" s="86"/>
      <c r="ALI7" s="86"/>
      <c r="ALJ7" s="86"/>
      <c r="ALK7" s="86"/>
      <c r="ALL7" s="86"/>
      <c r="ALM7" s="86"/>
      <c r="ALN7" s="86"/>
      <c r="ALO7" s="86"/>
      <c r="ALP7" s="86"/>
      <c r="ALQ7" s="86"/>
      <c r="ALR7" s="86"/>
      <c r="ALS7" s="86"/>
      <c r="ALT7" s="86"/>
      <c r="ALU7" s="86"/>
      <c r="ALV7" s="86"/>
      <c r="ALW7" s="86"/>
      <c r="ALX7" s="86"/>
      <c r="ALY7" s="86"/>
      <c r="ALZ7" s="86"/>
      <c r="AMA7" s="86"/>
      <c r="AMB7" s="86"/>
      <c r="AMC7" s="86"/>
      <c r="AMD7" s="86"/>
      <c r="AME7" s="86"/>
      <c r="AMF7" s="86"/>
      <c r="AMG7" s="86"/>
      <c r="AMH7" s="86"/>
      <c r="AMI7" s="86"/>
      <c r="AMJ7" s="86"/>
      <c r="AMK7" s="86"/>
      <c r="AML7" s="86"/>
      <c r="AMM7" s="86"/>
      <c r="AMN7" s="86"/>
      <c r="AMO7" s="86"/>
      <c r="AMP7" s="86"/>
      <c r="AMQ7" s="86"/>
      <c r="AMR7" s="86"/>
      <c r="AMS7" s="86"/>
      <c r="AMT7" s="86"/>
      <c r="AMU7" s="86"/>
      <c r="AMV7" s="86"/>
      <c r="AMW7" s="86"/>
      <c r="AMX7" s="86"/>
      <c r="AMY7" s="86"/>
      <c r="AMZ7" s="86"/>
      <c r="ANA7" s="86"/>
    </row>
    <row r="8" spans="1:1041" s="201" customFormat="1" x14ac:dyDescent="0.25">
      <c r="A8" s="200"/>
      <c r="B8" s="200" t="s">
        <v>7</v>
      </c>
      <c r="C8" s="200" t="s">
        <v>6</v>
      </c>
      <c r="D8" s="200">
        <v>1134</v>
      </c>
      <c r="E8" s="200">
        <v>1008</v>
      </c>
      <c r="F8" s="200">
        <v>972</v>
      </c>
      <c r="G8" s="200">
        <v>936</v>
      </c>
      <c r="H8" s="200"/>
      <c r="I8" s="209">
        <v>954</v>
      </c>
      <c r="J8" s="210">
        <v>900</v>
      </c>
      <c r="K8" s="210">
        <v>954</v>
      </c>
      <c r="L8" s="211">
        <v>918</v>
      </c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  <c r="IX8" s="86"/>
      <c r="IY8" s="86"/>
      <c r="IZ8" s="86"/>
      <c r="JA8" s="86"/>
      <c r="JB8" s="86"/>
      <c r="JC8" s="86"/>
      <c r="JD8" s="86"/>
      <c r="JE8" s="86"/>
      <c r="JF8" s="86"/>
      <c r="JG8" s="86"/>
      <c r="JH8" s="86"/>
      <c r="JI8" s="86"/>
      <c r="JJ8" s="86"/>
      <c r="JK8" s="86"/>
      <c r="JL8" s="86"/>
      <c r="JM8" s="86"/>
      <c r="JN8" s="86"/>
      <c r="JO8" s="86"/>
      <c r="JP8" s="86"/>
      <c r="JQ8" s="86"/>
      <c r="JR8" s="86"/>
      <c r="JS8" s="86"/>
      <c r="JT8" s="86"/>
      <c r="JU8" s="86"/>
      <c r="JV8" s="86"/>
      <c r="JW8" s="86"/>
      <c r="JX8" s="86"/>
      <c r="JY8" s="86"/>
      <c r="JZ8" s="86"/>
      <c r="KA8" s="86"/>
      <c r="KB8" s="86"/>
      <c r="KC8" s="86"/>
      <c r="KD8" s="86"/>
      <c r="KE8" s="86"/>
      <c r="KF8" s="86"/>
      <c r="KG8" s="86"/>
      <c r="KH8" s="86"/>
      <c r="KI8" s="86"/>
      <c r="KJ8" s="86"/>
      <c r="KK8" s="86"/>
      <c r="KL8" s="86"/>
      <c r="KM8" s="86"/>
      <c r="KN8" s="86"/>
      <c r="KO8" s="86"/>
      <c r="KP8" s="86"/>
      <c r="KQ8" s="86"/>
      <c r="KR8" s="86"/>
      <c r="KS8" s="86"/>
      <c r="KT8" s="86"/>
      <c r="KU8" s="86"/>
      <c r="KV8" s="86"/>
      <c r="KW8" s="86"/>
      <c r="KX8" s="86"/>
      <c r="KY8" s="86"/>
      <c r="KZ8" s="86"/>
      <c r="LA8" s="86"/>
      <c r="LB8" s="86"/>
      <c r="LC8" s="86"/>
      <c r="LD8" s="86"/>
      <c r="LE8" s="86"/>
      <c r="LF8" s="86"/>
      <c r="LG8" s="86"/>
      <c r="LH8" s="86"/>
      <c r="LI8" s="86"/>
      <c r="LJ8" s="86"/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86"/>
      <c r="ND8" s="86"/>
      <c r="NE8" s="86"/>
      <c r="NF8" s="86"/>
      <c r="NG8" s="86"/>
      <c r="NH8" s="86"/>
      <c r="NI8" s="86"/>
      <c r="NJ8" s="86"/>
      <c r="NK8" s="86"/>
      <c r="NL8" s="86"/>
      <c r="NM8" s="86"/>
      <c r="NN8" s="86"/>
      <c r="NO8" s="86"/>
      <c r="NP8" s="86"/>
      <c r="NQ8" s="86"/>
      <c r="NR8" s="86"/>
      <c r="NS8" s="86"/>
      <c r="NT8" s="86"/>
      <c r="NU8" s="86"/>
      <c r="NV8" s="86"/>
      <c r="NW8" s="86"/>
      <c r="NX8" s="86"/>
      <c r="NY8" s="86"/>
      <c r="NZ8" s="86"/>
      <c r="OA8" s="86"/>
      <c r="OB8" s="86"/>
      <c r="OC8" s="86"/>
      <c r="OD8" s="86"/>
      <c r="OE8" s="86"/>
      <c r="OF8" s="86"/>
      <c r="OG8" s="86"/>
      <c r="OH8" s="86"/>
      <c r="OI8" s="86"/>
      <c r="OJ8" s="86"/>
      <c r="OK8" s="86"/>
      <c r="OL8" s="86"/>
      <c r="OM8" s="86"/>
      <c r="ON8" s="86"/>
      <c r="OO8" s="86"/>
      <c r="OP8" s="86"/>
      <c r="OQ8" s="86"/>
      <c r="OR8" s="86"/>
      <c r="OS8" s="86"/>
      <c r="OT8" s="86"/>
      <c r="OU8" s="86"/>
      <c r="OV8" s="86"/>
      <c r="OW8" s="86"/>
      <c r="OX8" s="86"/>
      <c r="OY8" s="86"/>
      <c r="OZ8" s="86"/>
      <c r="PA8" s="86"/>
      <c r="PB8" s="86"/>
      <c r="PC8" s="86"/>
      <c r="PD8" s="86"/>
      <c r="PE8" s="86"/>
      <c r="PF8" s="86"/>
      <c r="PG8" s="86"/>
      <c r="PH8" s="86"/>
      <c r="PI8" s="86"/>
      <c r="PJ8" s="86"/>
      <c r="PK8" s="86"/>
      <c r="PL8" s="86"/>
      <c r="PM8" s="86"/>
      <c r="PN8" s="86"/>
      <c r="PO8" s="86"/>
      <c r="PP8" s="86"/>
      <c r="PQ8" s="86"/>
      <c r="PR8" s="86"/>
      <c r="PS8" s="86"/>
      <c r="PT8" s="86"/>
      <c r="PU8" s="86"/>
      <c r="PV8" s="86"/>
      <c r="PW8" s="86"/>
      <c r="PX8" s="86"/>
      <c r="PY8" s="86"/>
      <c r="PZ8" s="86"/>
      <c r="QA8" s="86"/>
      <c r="QB8" s="86"/>
      <c r="QC8" s="86"/>
      <c r="QD8" s="86"/>
      <c r="QE8" s="86"/>
      <c r="QF8" s="86"/>
      <c r="QG8" s="86"/>
      <c r="QH8" s="86"/>
      <c r="QI8" s="86"/>
      <c r="QJ8" s="86"/>
      <c r="QK8" s="86"/>
      <c r="QL8" s="86"/>
      <c r="QM8" s="86"/>
      <c r="QN8" s="86"/>
      <c r="QO8" s="86"/>
      <c r="QP8" s="86"/>
      <c r="QQ8" s="86"/>
      <c r="QR8" s="86"/>
      <c r="QS8" s="86"/>
      <c r="QT8" s="86"/>
      <c r="QU8" s="86"/>
      <c r="QV8" s="86"/>
      <c r="QW8" s="86"/>
      <c r="QX8" s="86"/>
      <c r="QY8" s="86"/>
      <c r="QZ8" s="86"/>
      <c r="RA8" s="86"/>
      <c r="RB8" s="86"/>
      <c r="RC8" s="86"/>
      <c r="RD8" s="86"/>
      <c r="RE8" s="86"/>
      <c r="RF8" s="86"/>
      <c r="RG8" s="86"/>
      <c r="RH8" s="86"/>
      <c r="RI8" s="86"/>
      <c r="RJ8" s="86"/>
      <c r="RK8" s="86"/>
      <c r="RL8" s="86"/>
      <c r="RM8" s="86"/>
      <c r="RN8" s="86"/>
      <c r="RO8" s="86"/>
      <c r="RP8" s="86"/>
      <c r="RQ8" s="86"/>
      <c r="RR8" s="86"/>
      <c r="RS8" s="86"/>
      <c r="RT8" s="86"/>
      <c r="RU8" s="86"/>
      <c r="RV8" s="86"/>
      <c r="RW8" s="86"/>
      <c r="RX8" s="86"/>
      <c r="RY8" s="86"/>
      <c r="RZ8" s="86"/>
      <c r="SA8" s="86"/>
      <c r="SB8" s="86"/>
      <c r="SC8" s="86"/>
      <c r="SD8" s="86"/>
      <c r="SE8" s="86"/>
      <c r="SF8" s="86"/>
      <c r="SG8" s="86"/>
      <c r="SH8" s="86"/>
      <c r="SI8" s="86"/>
      <c r="SJ8" s="86"/>
      <c r="SK8" s="86"/>
      <c r="SL8" s="86"/>
      <c r="SM8" s="86"/>
      <c r="SN8" s="86"/>
      <c r="SO8" s="86"/>
      <c r="SP8" s="86"/>
      <c r="SQ8" s="86"/>
      <c r="SR8" s="86"/>
      <c r="SS8" s="86"/>
      <c r="ST8" s="86"/>
      <c r="SU8" s="86"/>
      <c r="SV8" s="86"/>
      <c r="SW8" s="86"/>
      <c r="SX8" s="86"/>
      <c r="SY8" s="86"/>
      <c r="SZ8" s="86"/>
      <c r="TA8" s="86"/>
      <c r="TB8" s="86"/>
      <c r="TC8" s="86"/>
      <c r="TD8" s="86"/>
      <c r="TE8" s="86"/>
      <c r="TF8" s="86"/>
      <c r="TG8" s="86"/>
      <c r="TH8" s="86"/>
      <c r="TI8" s="86"/>
      <c r="TJ8" s="86"/>
      <c r="TK8" s="86"/>
      <c r="TL8" s="86"/>
      <c r="TM8" s="86"/>
      <c r="TN8" s="86"/>
      <c r="TO8" s="86"/>
      <c r="TP8" s="86"/>
      <c r="TQ8" s="86"/>
      <c r="TR8" s="86"/>
      <c r="TS8" s="86"/>
      <c r="TT8" s="86"/>
      <c r="TU8" s="86"/>
      <c r="TV8" s="86"/>
      <c r="TW8" s="86"/>
      <c r="TX8" s="86"/>
      <c r="TY8" s="86"/>
      <c r="TZ8" s="86"/>
      <c r="UA8" s="86"/>
      <c r="UB8" s="86"/>
      <c r="UC8" s="86"/>
      <c r="UD8" s="86"/>
      <c r="UE8" s="86"/>
      <c r="UF8" s="86"/>
      <c r="UG8" s="86"/>
      <c r="UH8" s="86"/>
      <c r="UI8" s="86"/>
      <c r="UJ8" s="86"/>
      <c r="UK8" s="86"/>
      <c r="UL8" s="86"/>
      <c r="UM8" s="86"/>
      <c r="UN8" s="86"/>
      <c r="UO8" s="86"/>
      <c r="UP8" s="86"/>
      <c r="UQ8" s="86"/>
      <c r="UR8" s="86"/>
      <c r="US8" s="86"/>
      <c r="UT8" s="86"/>
      <c r="UU8" s="86"/>
      <c r="UV8" s="86"/>
      <c r="UW8" s="86"/>
      <c r="UX8" s="86"/>
      <c r="UY8" s="86"/>
      <c r="UZ8" s="86"/>
      <c r="VA8" s="86"/>
      <c r="VB8" s="86"/>
      <c r="VC8" s="86"/>
      <c r="VD8" s="86"/>
      <c r="VE8" s="86"/>
      <c r="VF8" s="86"/>
      <c r="VG8" s="86"/>
      <c r="VH8" s="86"/>
      <c r="VI8" s="86"/>
      <c r="VJ8" s="86"/>
      <c r="VK8" s="86"/>
      <c r="VL8" s="86"/>
      <c r="VM8" s="86"/>
      <c r="VN8" s="86"/>
      <c r="VO8" s="86"/>
      <c r="VP8" s="86"/>
      <c r="VQ8" s="86"/>
      <c r="VR8" s="86"/>
      <c r="VS8" s="86"/>
      <c r="VT8" s="86"/>
      <c r="VU8" s="86"/>
      <c r="VV8" s="86"/>
      <c r="VW8" s="86"/>
      <c r="VX8" s="86"/>
      <c r="VY8" s="86"/>
      <c r="VZ8" s="86"/>
      <c r="WA8" s="86"/>
      <c r="WB8" s="86"/>
      <c r="WC8" s="86"/>
      <c r="WD8" s="86"/>
      <c r="WE8" s="86"/>
      <c r="WF8" s="86"/>
      <c r="WG8" s="86"/>
      <c r="WH8" s="86"/>
      <c r="WI8" s="86"/>
      <c r="WJ8" s="86"/>
      <c r="WK8" s="86"/>
      <c r="WL8" s="86"/>
      <c r="WM8" s="86"/>
      <c r="WN8" s="86"/>
      <c r="WO8" s="86"/>
      <c r="WP8" s="86"/>
      <c r="WQ8" s="86"/>
      <c r="WR8" s="86"/>
      <c r="WS8" s="86"/>
      <c r="WT8" s="86"/>
      <c r="WU8" s="86"/>
      <c r="WV8" s="86"/>
      <c r="WW8" s="86"/>
      <c r="WX8" s="86"/>
      <c r="WY8" s="86"/>
      <c r="WZ8" s="86"/>
      <c r="XA8" s="86"/>
      <c r="XB8" s="86"/>
      <c r="XC8" s="86"/>
      <c r="XD8" s="86"/>
      <c r="XE8" s="86"/>
      <c r="XF8" s="86"/>
      <c r="XG8" s="86"/>
      <c r="XH8" s="86"/>
      <c r="XI8" s="86"/>
      <c r="XJ8" s="86"/>
      <c r="XK8" s="86"/>
      <c r="XL8" s="86"/>
      <c r="XM8" s="86"/>
      <c r="XN8" s="86"/>
      <c r="XO8" s="86"/>
      <c r="XP8" s="86"/>
      <c r="XQ8" s="86"/>
      <c r="XR8" s="86"/>
      <c r="XS8" s="86"/>
      <c r="XT8" s="86"/>
      <c r="XU8" s="86"/>
      <c r="XV8" s="86"/>
      <c r="XW8" s="86"/>
      <c r="XX8" s="86"/>
      <c r="XY8" s="86"/>
      <c r="XZ8" s="86"/>
      <c r="YA8" s="86"/>
      <c r="YB8" s="86"/>
      <c r="YC8" s="86"/>
      <c r="YD8" s="86"/>
      <c r="YE8" s="86"/>
      <c r="YF8" s="86"/>
      <c r="YG8" s="86"/>
      <c r="YH8" s="86"/>
      <c r="YI8" s="86"/>
      <c r="YJ8" s="86"/>
      <c r="YK8" s="86"/>
      <c r="YL8" s="86"/>
      <c r="YM8" s="86"/>
      <c r="YN8" s="86"/>
      <c r="YO8" s="86"/>
      <c r="YP8" s="86"/>
      <c r="YQ8" s="86"/>
      <c r="YR8" s="86"/>
      <c r="YS8" s="86"/>
      <c r="YT8" s="86"/>
      <c r="YU8" s="86"/>
      <c r="YV8" s="86"/>
      <c r="YW8" s="86"/>
      <c r="YX8" s="86"/>
      <c r="YY8" s="86"/>
      <c r="YZ8" s="86"/>
      <c r="ZA8" s="86"/>
      <c r="ZB8" s="86"/>
      <c r="ZC8" s="86"/>
      <c r="ZD8" s="86"/>
      <c r="ZE8" s="86"/>
      <c r="ZF8" s="86"/>
      <c r="ZG8" s="86"/>
      <c r="ZH8" s="86"/>
      <c r="ZI8" s="86"/>
      <c r="ZJ8" s="86"/>
      <c r="ZK8" s="86"/>
      <c r="ZL8" s="86"/>
      <c r="ZM8" s="86"/>
      <c r="ZN8" s="86"/>
      <c r="ZO8" s="86"/>
      <c r="ZP8" s="86"/>
      <c r="ZQ8" s="86"/>
      <c r="ZR8" s="86"/>
      <c r="ZS8" s="86"/>
      <c r="ZT8" s="86"/>
      <c r="ZU8" s="86"/>
      <c r="ZV8" s="86"/>
      <c r="ZW8" s="86"/>
      <c r="ZX8" s="86"/>
      <c r="ZY8" s="86"/>
      <c r="ZZ8" s="86"/>
      <c r="AAA8" s="86"/>
      <c r="AAB8" s="86"/>
      <c r="AAC8" s="86"/>
      <c r="AAD8" s="86"/>
      <c r="AAE8" s="86"/>
      <c r="AAF8" s="86"/>
      <c r="AAG8" s="86"/>
      <c r="AAH8" s="86"/>
      <c r="AAI8" s="86"/>
      <c r="AAJ8" s="86"/>
      <c r="AAK8" s="86"/>
      <c r="AAL8" s="86"/>
      <c r="AAM8" s="86"/>
      <c r="AAN8" s="86"/>
      <c r="AAO8" s="86"/>
      <c r="AAP8" s="86"/>
      <c r="AAQ8" s="86"/>
      <c r="AAR8" s="86"/>
      <c r="AAS8" s="86"/>
      <c r="AAT8" s="86"/>
      <c r="AAU8" s="86"/>
      <c r="AAV8" s="86"/>
      <c r="AAW8" s="86"/>
      <c r="AAX8" s="86"/>
      <c r="AAY8" s="86"/>
      <c r="AAZ8" s="86"/>
      <c r="ABA8" s="86"/>
      <c r="ABB8" s="86"/>
      <c r="ABC8" s="86"/>
      <c r="ABD8" s="86"/>
      <c r="ABE8" s="86"/>
      <c r="ABF8" s="86"/>
      <c r="ABG8" s="86"/>
      <c r="ABH8" s="86"/>
      <c r="ABI8" s="86"/>
      <c r="ABJ8" s="86"/>
      <c r="ABK8" s="86"/>
      <c r="ABL8" s="86"/>
      <c r="ABM8" s="86"/>
      <c r="ABN8" s="86"/>
      <c r="ABO8" s="86"/>
      <c r="ABP8" s="86"/>
      <c r="ABQ8" s="86"/>
      <c r="ABR8" s="86"/>
      <c r="ABS8" s="86"/>
      <c r="ABT8" s="86"/>
      <c r="ABU8" s="86"/>
      <c r="ABV8" s="86"/>
      <c r="ABW8" s="86"/>
      <c r="ABX8" s="86"/>
      <c r="ABY8" s="86"/>
      <c r="ABZ8" s="86"/>
      <c r="ACA8" s="86"/>
      <c r="ACB8" s="86"/>
      <c r="ACC8" s="86"/>
      <c r="ACD8" s="86"/>
      <c r="ACE8" s="86"/>
      <c r="ACF8" s="86"/>
      <c r="ACG8" s="86"/>
      <c r="ACH8" s="86"/>
      <c r="ACI8" s="86"/>
      <c r="ACJ8" s="86"/>
      <c r="ACK8" s="86"/>
      <c r="ACL8" s="86"/>
      <c r="ACM8" s="86"/>
      <c r="ACN8" s="86"/>
      <c r="ACO8" s="86"/>
      <c r="ACP8" s="86"/>
      <c r="ACQ8" s="86"/>
      <c r="ACR8" s="86"/>
      <c r="ACS8" s="86"/>
      <c r="ACT8" s="86"/>
      <c r="ACU8" s="86"/>
      <c r="ACV8" s="86"/>
      <c r="ACW8" s="86"/>
      <c r="ACX8" s="86"/>
      <c r="ACY8" s="86"/>
      <c r="ACZ8" s="86"/>
      <c r="ADA8" s="86"/>
      <c r="ADB8" s="86"/>
      <c r="ADC8" s="86"/>
      <c r="ADD8" s="86"/>
      <c r="ADE8" s="86"/>
      <c r="ADF8" s="86"/>
      <c r="ADG8" s="86"/>
      <c r="ADH8" s="86"/>
      <c r="ADI8" s="86"/>
      <c r="ADJ8" s="86"/>
      <c r="ADK8" s="86"/>
      <c r="ADL8" s="86"/>
      <c r="ADM8" s="86"/>
      <c r="ADN8" s="86"/>
      <c r="ADO8" s="86"/>
      <c r="ADP8" s="86"/>
      <c r="ADQ8" s="86"/>
      <c r="ADR8" s="86"/>
      <c r="ADS8" s="86"/>
      <c r="ADT8" s="86"/>
      <c r="ADU8" s="86"/>
      <c r="ADV8" s="86"/>
      <c r="ADW8" s="86"/>
      <c r="ADX8" s="86"/>
      <c r="ADY8" s="86"/>
      <c r="ADZ8" s="86"/>
      <c r="AEA8" s="86"/>
      <c r="AEB8" s="86"/>
      <c r="AEC8" s="86"/>
      <c r="AED8" s="86"/>
      <c r="AEE8" s="86"/>
      <c r="AEF8" s="86"/>
      <c r="AEG8" s="86"/>
      <c r="AEH8" s="86"/>
      <c r="AEI8" s="86"/>
      <c r="AEJ8" s="86"/>
      <c r="AEK8" s="86"/>
      <c r="AEL8" s="86"/>
      <c r="AEM8" s="86"/>
      <c r="AEN8" s="86"/>
      <c r="AEO8" s="86"/>
      <c r="AEP8" s="86"/>
      <c r="AEQ8" s="86"/>
      <c r="AER8" s="86"/>
      <c r="AES8" s="86"/>
      <c r="AET8" s="86"/>
      <c r="AEU8" s="86"/>
      <c r="AEV8" s="86"/>
      <c r="AEW8" s="86"/>
      <c r="AEX8" s="86"/>
      <c r="AEY8" s="86"/>
      <c r="AEZ8" s="86"/>
      <c r="AFA8" s="86"/>
      <c r="AFB8" s="86"/>
      <c r="AFC8" s="86"/>
      <c r="AFD8" s="86"/>
      <c r="AFE8" s="86"/>
      <c r="AFF8" s="86"/>
      <c r="AFG8" s="86"/>
      <c r="AFH8" s="86"/>
      <c r="AFI8" s="86"/>
      <c r="AFJ8" s="86"/>
      <c r="AFK8" s="86"/>
      <c r="AFL8" s="86"/>
      <c r="AFM8" s="86"/>
      <c r="AFN8" s="86"/>
      <c r="AFO8" s="86"/>
      <c r="AFP8" s="86"/>
      <c r="AFQ8" s="86"/>
      <c r="AFR8" s="86"/>
      <c r="AFS8" s="86"/>
      <c r="AFT8" s="86"/>
      <c r="AFU8" s="86"/>
      <c r="AFV8" s="86"/>
      <c r="AFW8" s="86"/>
      <c r="AFX8" s="86"/>
      <c r="AFY8" s="86"/>
      <c r="AFZ8" s="86"/>
      <c r="AGA8" s="86"/>
      <c r="AGB8" s="86"/>
      <c r="AGC8" s="86"/>
      <c r="AGD8" s="86"/>
      <c r="AGE8" s="86"/>
      <c r="AGF8" s="86"/>
      <c r="AGG8" s="86"/>
      <c r="AGH8" s="86"/>
      <c r="AGI8" s="86"/>
      <c r="AGJ8" s="86"/>
      <c r="AGK8" s="86"/>
      <c r="AGL8" s="86"/>
      <c r="AGM8" s="86"/>
      <c r="AGN8" s="86"/>
      <c r="AGO8" s="86"/>
      <c r="AGP8" s="86"/>
      <c r="AGQ8" s="86"/>
      <c r="AGR8" s="86"/>
      <c r="AGS8" s="86"/>
      <c r="AGT8" s="86"/>
      <c r="AGU8" s="86"/>
      <c r="AGV8" s="86"/>
      <c r="AGW8" s="86"/>
      <c r="AGX8" s="86"/>
      <c r="AGY8" s="86"/>
      <c r="AGZ8" s="86"/>
      <c r="AHA8" s="86"/>
      <c r="AHB8" s="86"/>
      <c r="AHC8" s="86"/>
      <c r="AHD8" s="86"/>
      <c r="AHE8" s="86"/>
      <c r="AHF8" s="86"/>
      <c r="AHG8" s="86"/>
      <c r="AHH8" s="86"/>
      <c r="AHI8" s="86"/>
      <c r="AHJ8" s="86"/>
      <c r="AHK8" s="86"/>
      <c r="AHL8" s="86"/>
      <c r="AHM8" s="86"/>
      <c r="AHN8" s="86"/>
      <c r="AHO8" s="86"/>
      <c r="AHP8" s="86"/>
      <c r="AHQ8" s="86"/>
      <c r="AHR8" s="86"/>
      <c r="AHS8" s="86"/>
      <c r="AHT8" s="86"/>
      <c r="AHU8" s="86"/>
      <c r="AHV8" s="86"/>
      <c r="AHW8" s="86"/>
      <c r="AHX8" s="86"/>
      <c r="AHY8" s="86"/>
      <c r="AHZ8" s="86"/>
      <c r="AIA8" s="86"/>
      <c r="AIB8" s="86"/>
      <c r="AIC8" s="86"/>
      <c r="AID8" s="86"/>
      <c r="AIE8" s="86"/>
      <c r="AIF8" s="86"/>
      <c r="AIG8" s="86"/>
      <c r="AIH8" s="86"/>
      <c r="AII8" s="86"/>
      <c r="AIJ8" s="86"/>
      <c r="AIK8" s="86"/>
      <c r="AIL8" s="86"/>
      <c r="AIM8" s="86"/>
      <c r="AIN8" s="86"/>
      <c r="AIO8" s="86"/>
      <c r="AIP8" s="86"/>
      <c r="AIQ8" s="86"/>
      <c r="AIR8" s="86"/>
      <c r="AIS8" s="86"/>
      <c r="AIT8" s="86"/>
      <c r="AIU8" s="86"/>
      <c r="AIV8" s="86"/>
      <c r="AIW8" s="86"/>
      <c r="AIX8" s="86"/>
      <c r="AIY8" s="86"/>
      <c r="AIZ8" s="86"/>
      <c r="AJA8" s="86"/>
      <c r="AJB8" s="86"/>
      <c r="AJC8" s="86"/>
      <c r="AJD8" s="86"/>
      <c r="AJE8" s="86"/>
      <c r="AJF8" s="86"/>
      <c r="AJG8" s="86"/>
      <c r="AJH8" s="86"/>
      <c r="AJI8" s="86"/>
      <c r="AJJ8" s="86"/>
      <c r="AJK8" s="86"/>
      <c r="AJL8" s="86"/>
      <c r="AJM8" s="86"/>
      <c r="AJN8" s="86"/>
      <c r="AJO8" s="86"/>
      <c r="AJP8" s="86"/>
      <c r="AJQ8" s="86"/>
      <c r="AJR8" s="86"/>
      <c r="AJS8" s="86"/>
      <c r="AJT8" s="86"/>
      <c r="AJU8" s="86"/>
      <c r="AJV8" s="86"/>
      <c r="AJW8" s="86"/>
      <c r="AJX8" s="86"/>
      <c r="AJY8" s="86"/>
      <c r="AJZ8" s="86"/>
      <c r="AKA8" s="86"/>
      <c r="AKB8" s="86"/>
      <c r="AKC8" s="86"/>
      <c r="AKD8" s="86"/>
      <c r="AKE8" s="86"/>
      <c r="AKF8" s="86"/>
      <c r="AKG8" s="86"/>
      <c r="AKH8" s="86"/>
      <c r="AKI8" s="86"/>
      <c r="AKJ8" s="86"/>
      <c r="AKK8" s="86"/>
      <c r="AKL8" s="86"/>
      <c r="AKM8" s="86"/>
      <c r="AKN8" s="86"/>
      <c r="AKO8" s="86"/>
      <c r="AKP8" s="86"/>
      <c r="AKQ8" s="86"/>
      <c r="AKR8" s="86"/>
      <c r="AKS8" s="86"/>
      <c r="AKT8" s="86"/>
      <c r="AKU8" s="86"/>
      <c r="AKV8" s="86"/>
      <c r="AKW8" s="86"/>
      <c r="AKX8" s="86"/>
      <c r="AKY8" s="86"/>
      <c r="AKZ8" s="86"/>
      <c r="ALA8" s="86"/>
      <c r="ALB8" s="86"/>
      <c r="ALC8" s="86"/>
      <c r="ALD8" s="86"/>
      <c r="ALE8" s="86"/>
      <c r="ALF8" s="86"/>
      <c r="ALG8" s="86"/>
      <c r="ALH8" s="86"/>
      <c r="ALI8" s="86"/>
      <c r="ALJ8" s="86"/>
      <c r="ALK8" s="86"/>
      <c r="ALL8" s="86"/>
      <c r="ALM8" s="86"/>
      <c r="ALN8" s="86"/>
      <c r="ALO8" s="86"/>
      <c r="ALP8" s="86"/>
      <c r="ALQ8" s="86"/>
      <c r="ALR8" s="86"/>
      <c r="ALS8" s="86"/>
      <c r="ALT8" s="86"/>
      <c r="ALU8" s="86"/>
      <c r="ALV8" s="86"/>
      <c r="ALW8" s="86"/>
      <c r="ALX8" s="86"/>
      <c r="ALY8" s="86"/>
      <c r="ALZ8" s="86"/>
      <c r="AMA8" s="86"/>
      <c r="AMB8" s="86"/>
      <c r="AMC8" s="86"/>
      <c r="AMD8" s="86"/>
      <c r="AME8" s="86"/>
      <c r="AMF8" s="86"/>
      <c r="AMG8" s="86"/>
      <c r="AMH8" s="86"/>
      <c r="AMI8" s="86"/>
      <c r="AMJ8" s="86"/>
      <c r="AMK8" s="86"/>
      <c r="AML8" s="86"/>
      <c r="AMM8" s="86"/>
      <c r="AMN8" s="86"/>
      <c r="AMO8" s="86"/>
      <c r="AMP8" s="86"/>
      <c r="AMQ8" s="86"/>
      <c r="AMR8" s="86"/>
      <c r="AMS8" s="86"/>
      <c r="AMT8" s="86"/>
      <c r="AMU8" s="86"/>
      <c r="AMV8" s="86"/>
      <c r="AMW8" s="86"/>
      <c r="AMX8" s="86"/>
      <c r="AMY8" s="86"/>
      <c r="AMZ8" s="86"/>
      <c r="ANA8" s="86"/>
    </row>
    <row r="9" spans="1:1041" s="201" customFormat="1" x14ac:dyDescent="0.25">
      <c r="A9" s="200"/>
      <c r="B9" s="200" t="s">
        <v>29</v>
      </c>
      <c r="C9" s="200" t="s">
        <v>28</v>
      </c>
      <c r="D9" s="200">
        <v>218165</v>
      </c>
      <c r="E9" s="200">
        <v>199532</v>
      </c>
      <c r="F9" s="200">
        <v>231850</v>
      </c>
      <c r="G9" s="200">
        <v>229678</v>
      </c>
      <c r="H9" s="200"/>
      <c r="I9" s="209">
        <v>188458</v>
      </c>
      <c r="J9" s="210">
        <v>173872</v>
      </c>
      <c r="K9" s="210">
        <v>195942</v>
      </c>
      <c r="L9" s="211">
        <v>182942</v>
      </c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/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/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86"/>
      <c r="ND9" s="86"/>
      <c r="NE9" s="86"/>
      <c r="NF9" s="86"/>
      <c r="NG9" s="86"/>
      <c r="NH9" s="86"/>
      <c r="NI9" s="86"/>
      <c r="NJ9" s="86"/>
      <c r="NK9" s="86"/>
      <c r="NL9" s="86"/>
      <c r="NM9" s="86"/>
      <c r="NN9" s="86"/>
      <c r="NO9" s="86"/>
      <c r="NP9" s="86"/>
      <c r="NQ9" s="86"/>
      <c r="NR9" s="86"/>
      <c r="NS9" s="86"/>
      <c r="NT9" s="86"/>
      <c r="NU9" s="86"/>
      <c r="NV9" s="86"/>
      <c r="NW9" s="86"/>
      <c r="NX9" s="86"/>
      <c r="NY9" s="86"/>
      <c r="NZ9" s="86"/>
      <c r="OA9" s="86"/>
      <c r="OB9" s="86"/>
      <c r="OC9" s="86"/>
      <c r="OD9" s="86"/>
      <c r="OE9" s="86"/>
      <c r="OF9" s="86"/>
      <c r="OG9" s="86"/>
      <c r="OH9" s="86"/>
      <c r="OI9" s="86"/>
      <c r="OJ9" s="86"/>
      <c r="OK9" s="86"/>
      <c r="OL9" s="86"/>
      <c r="OM9" s="86"/>
      <c r="ON9" s="86"/>
      <c r="OO9" s="86"/>
      <c r="OP9" s="86"/>
      <c r="OQ9" s="86"/>
      <c r="OR9" s="86"/>
      <c r="OS9" s="86"/>
      <c r="OT9" s="86"/>
      <c r="OU9" s="86"/>
      <c r="OV9" s="86"/>
      <c r="OW9" s="86"/>
      <c r="OX9" s="86"/>
      <c r="OY9" s="86"/>
      <c r="OZ9" s="86"/>
      <c r="PA9" s="86"/>
      <c r="PB9" s="86"/>
      <c r="PC9" s="86"/>
      <c r="PD9" s="86"/>
      <c r="PE9" s="86"/>
      <c r="PF9" s="86"/>
      <c r="PG9" s="86"/>
      <c r="PH9" s="86"/>
      <c r="PI9" s="86"/>
      <c r="PJ9" s="86"/>
      <c r="PK9" s="86"/>
      <c r="PL9" s="86"/>
      <c r="PM9" s="86"/>
      <c r="PN9" s="86"/>
      <c r="PO9" s="86"/>
      <c r="PP9" s="86"/>
      <c r="PQ9" s="86"/>
      <c r="PR9" s="86"/>
      <c r="PS9" s="86"/>
      <c r="PT9" s="86"/>
      <c r="PU9" s="86"/>
      <c r="PV9" s="86"/>
      <c r="PW9" s="86"/>
      <c r="PX9" s="86"/>
      <c r="PY9" s="86"/>
      <c r="PZ9" s="86"/>
      <c r="QA9" s="86"/>
      <c r="QB9" s="86"/>
      <c r="QC9" s="86"/>
      <c r="QD9" s="86"/>
      <c r="QE9" s="86"/>
      <c r="QF9" s="86"/>
      <c r="QG9" s="86"/>
      <c r="QH9" s="86"/>
      <c r="QI9" s="86"/>
      <c r="QJ9" s="86"/>
      <c r="QK9" s="86"/>
      <c r="QL9" s="86"/>
      <c r="QM9" s="86"/>
      <c r="QN9" s="86"/>
      <c r="QO9" s="86"/>
      <c r="QP9" s="86"/>
      <c r="QQ9" s="86"/>
      <c r="QR9" s="86"/>
      <c r="QS9" s="86"/>
      <c r="QT9" s="86"/>
      <c r="QU9" s="86"/>
      <c r="QV9" s="86"/>
      <c r="QW9" s="86"/>
      <c r="QX9" s="86"/>
      <c r="QY9" s="86"/>
      <c r="QZ9" s="86"/>
      <c r="RA9" s="86"/>
      <c r="RB9" s="86"/>
      <c r="RC9" s="86"/>
      <c r="RD9" s="86"/>
      <c r="RE9" s="86"/>
      <c r="RF9" s="86"/>
      <c r="RG9" s="86"/>
      <c r="RH9" s="86"/>
      <c r="RI9" s="86"/>
      <c r="RJ9" s="86"/>
      <c r="RK9" s="86"/>
      <c r="RL9" s="86"/>
      <c r="RM9" s="86"/>
      <c r="RN9" s="86"/>
      <c r="RO9" s="86"/>
      <c r="RP9" s="86"/>
      <c r="RQ9" s="86"/>
      <c r="RR9" s="86"/>
      <c r="RS9" s="86"/>
      <c r="RT9" s="86"/>
      <c r="RU9" s="86"/>
      <c r="RV9" s="86"/>
      <c r="RW9" s="86"/>
      <c r="RX9" s="86"/>
      <c r="RY9" s="86"/>
      <c r="RZ9" s="86"/>
      <c r="SA9" s="86"/>
      <c r="SB9" s="86"/>
      <c r="SC9" s="86"/>
      <c r="SD9" s="86"/>
      <c r="SE9" s="86"/>
      <c r="SF9" s="86"/>
      <c r="SG9" s="86"/>
      <c r="SH9" s="86"/>
      <c r="SI9" s="86"/>
      <c r="SJ9" s="86"/>
      <c r="SK9" s="86"/>
      <c r="SL9" s="86"/>
      <c r="SM9" s="86"/>
      <c r="SN9" s="86"/>
      <c r="SO9" s="86"/>
      <c r="SP9" s="86"/>
      <c r="SQ9" s="86"/>
      <c r="SR9" s="86"/>
      <c r="SS9" s="86"/>
      <c r="ST9" s="86"/>
      <c r="SU9" s="86"/>
      <c r="SV9" s="86"/>
      <c r="SW9" s="86"/>
      <c r="SX9" s="86"/>
      <c r="SY9" s="86"/>
      <c r="SZ9" s="86"/>
      <c r="TA9" s="86"/>
      <c r="TB9" s="86"/>
      <c r="TC9" s="86"/>
      <c r="TD9" s="86"/>
      <c r="TE9" s="86"/>
      <c r="TF9" s="86"/>
      <c r="TG9" s="86"/>
      <c r="TH9" s="86"/>
      <c r="TI9" s="86"/>
      <c r="TJ9" s="86"/>
      <c r="TK9" s="86"/>
      <c r="TL9" s="86"/>
      <c r="TM9" s="86"/>
      <c r="TN9" s="86"/>
      <c r="TO9" s="86"/>
      <c r="TP9" s="86"/>
      <c r="TQ9" s="86"/>
      <c r="TR9" s="86"/>
      <c r="TS9" s="86"/>
      <c r="TT9" s="86"/>
      <c r="TU9" s="86"/>
      <c r="TV9" s="86"/>
      <c r="TW9" s="86"/>
      <c r="TX9" s="86"/>
      <c r="TY9" s="86"/>
      <c r="TZ9" s="86"/>
      <c r="UA9" s="86"/>
      <c r="UB9" s="86"/>
      <c r="UC9" s="86"/>
      <c r="UD9" s="86"/>
      <c r="UE9" s="86"/>
      <c r="UF9" s="86"/>
      <c r="UG9" s="86"/>
      <c r="UH9" s="86"/>
      <c r="UI9" s="86"/>
      <c r="UJ9" s="86"/>
      <c r="UK9" s="86"/>
      <c r="UL9" s="86"/>
      <c r="UM9" s="86"/>
      <c r="UN9" s="86"/>
      <c r="UO9" s="86"/>
      <c r="UP9" s="86"/>
      <c r="UQ9" s="86"/>
      <c r="UR9" s="86"/>
      <c r="US9" s="86"/>
      <c r="UT9" s="86"/>
      <c r="UU9" s="86"/>
      <c r="UV9" s="86"/>
      <c r="UW9" s="86"/>
      <c r="UX9" s="86"/>
      <c r="UY9" s="86"/>
      <c r="UZ9" s="86"/>
      <c r="VA9" s="86"/>
      <c r="VB9" s="86"/>
      <c r="VC9" s="86"/>
      <c r="VD9" s="86"/>
      <c r="VE9" s="86"/>
      <c r="VF9" s="86"/>
      <c r="VG9" s="86"/>
      <c r="VH9" s="86"/>
      <c r="VI9" s="86"/>
      <c r="VJ9" s="86"/>
      <c r="VK9" s="86"/>
      <c r="VL9" s="86"/>
      <c r="VM9" s="86"/>
      <c r="VN9" s="86"/>
      <c r="VO9" s="86"/>
      <c r="VP9" s="86"/>
      <c r="VQ9" s="86"/>
      <c r="VR9" s="86"/>
      <c r="VS9" s="86"/>
      <c r="VT9" s="86"/>
      <c r="VU9" s="86"/>
      <c r="VV9" s="86"/>
      <c r="VW9" s="86"/>
      <c r="VX9" s="86"/>
      <c r="VY9" s="86"/>
      <c r="VZ9" s="86"/>
      <c r="WA9" s="86"/>
      <c r="WB9" s="86"/>
      <c r="WC9" s="86"/>
      <c r="WD9" s="86"/>
      <c r="WE9" s="86"/>
      <c r="WF9" s="86"/>
      <c r="WG9" s="86"/>
      <c r="WH9" s="86"/>
      <c r="WI9" s="86"/>
      <c r="WJ9" s="86"/>
      <c r="WK9" s="86"/>
      <c r="WL9" s="86"/>
      <c r="WM9" s="86"/>
      <c r="WN9" s="86"/>
      <c r="WO9" s="86"/>
      <c r="WP9" s="86"/>
      <c r="WQ9" s="86"/>
      <c r="WR9" s="86"/>
      <c r="WS9" s="86"/>
      <c r="WT9" s="86"/>
      <c r="WU9" s="86"/>
      <c r="WV9" s="86"/>
      <c r="WW9" s="86"/>
      <c r="WX9" s="86"/>
      <c r="WY9" s="86"/>
      <c r="WZ9" s="86"/>
      <c r="XA9" s="86"/>
      <c r="XB9" s="86"/>
      <c r="XC9" s="86"/>
      <c r="XD9" s="86"/>
      <c r="XE9" s="86"/>
      <c r="XF9" s="86"/>
      <c r="XG9" s="86"/>
      <c r="XH9" s="86"/>
      <c r="XI9" s="86"/>
      <c r="XJ9" s="86"/>
      <c r="XK9" s="86"/>
      <c r="XL9" s="86"/>
      <c r="XM9" s="86"/>
      <c r="XN9" s="86"/>
      <c r="XO9" s="86"/>
      <c r="XP9" s="86"/>
      <c r="XQ9" s="86"/>
      <c r="XR9" s="86"/>
      <c r="XS9" s="86"/>
      <c r="XT9" s="86"/>
      <c r="XU9" s="86"/>
      <c r="XV9" s="86"/>
      <c r="XW9" s="86"/>
      <c r="XX9" s="86"/>
      <c r="XY9" s="86"/>
      <c r="XZ9" s="86"/>
      <c r="YA9" s="86"/>
      <c r="YB9" s="86"/>
      <c r="YC9" s="86"/>
      <c r="YD9" s="86"/>
      <c r="YE9" s="86"/>
      <c r="YF9" s="86"/>
      <c r="YG9" s="86"/>
      <c r="YH9" s="86"/>
      <c r="YI9" s="86"/>
      <c r="YJ9" s="86"/>
      <c r="YK9" s="86"/>
      <c r="YL9" s="86"/>
      <c r="YM9" s="86"/>
      <c r="YN9" s="86"/>
      <c r="YO9" s="86"/>
      <c r="YP9" s="86"/>
      <c r="YQ9" s="86"/>
      <c r="YR9" s="86"/>
      <c r="YS9" s="86"/>
      <c r="YT9" s="86"/>
      <c r="YU9" s="86"/>
      <c r="YV9" s="86"/>
      <c r="YW9" s="86"/>
      <c r="YX9" s="86"/>
      <c r="YY9" s="86"/>
      <c r="YZ9" s="86"/>
      <c r="ZA9" s="86"/>
      <c r="ZB9" s="86"/>
      <c r="ZC9" s="86"/>
      <c r="ZD9" s="86"/>
      <c r="ZE9" s="86"/>
      <c r="ZF9" s="86"/>
      <c r="ZG9" s="86"/>
      <c r="ZH9" s="86"/>
      <c r="ZI9" s="86"/>
      <c r="ZJ9" s="86"/>
      <c r="ZK9" s="86"/>
      <c r="ZL9" s="86"/>
      <c r="ZM9" s="86"/>
      <c r="ZN9" s="86"/>
      <c r="ZO9" s="86"/>
      <c r="ZP9" s="86"/>
      <c r="ZQ9" s="86"/>
      <c r="ZR9" s="86"/>
      <c r="ZS9" s="86"/>
      <c r="ZT9" s="86"/>
      <c r="ZU9" s="86"/>
      <c r="ZV9" s="86"/>
      <c r="ZW9" s="86"/>
      <c r="ZX9" s="86"/>
      <c r="ZY9" s="86"/>
      <c r="ZZ9" s="86"/>
      <c r="AAA9" s="86"/>
      <c r="AAB9" s="86"/>
      <c r="AAC9" s="86"/>
      <c r="AAD9" s="86"/>
      <c r="AAE9" s="86"/>
      <c r="AAF9" s="86"/>
      <c r="AAG9" s="86"/>
      <c r="AAH9" s="86"/>
      <c r="AAI9" s="86"/>
      <c r="AAJ9" s="86"/>
      <c r="AAK9" s="86"/>
      <c r="AAL9" s="86"/>
      <c r="AAM9" s="86"/>
      <c r="AAN9" s="86"/>
      <c r="AAO9" s="86"/>
      <c r="AAP9" s="86"/>
      <c r="AAQ9" s="86"/>
      <c r="AAR9" s="86"/>
      <c r="AAS9" s="86"/>
      <c r="AAT9" s="86"/>
      <c r="AAU9" s="86"/>
      <c r="AAV9" s="86"/>
      <c r="AAW9" s="86"/>
      <c r="AAX9" s="86"/>
      <c r="AAY9" s="86"/>
      <c r="AAZ9" s="86"/>
      <c r="ABA9" s="86"/>
      <c r="ABB9" s="86"/>
      <c r="ABC9" s="86"/>
      <c r="ABD9" s="86"/>
      <c r="ABE9" s="86"/>
      <c r="ABF9" s="86"/>
      <c r="ABG9" s="86"/>
      <c r="ABH9" s="86"/>
      <c r="ABI9" s="86"/>
      <c r="ABJ9" s="86"/>
      <c r="ABK9" s="86"/>
      <c r="ABL9" s="86"/>
      <c r="ABM9" s="86"/>
      <c r="ABN9" s="86"/>
      <c r="ABO9" s="86"/>
      <c r="ABP9" s="86"/>
      <c r="ABQ9" s="86"/>
      <c r="ABR9" s="86"/>
      <c r="ABS9" s="86"/>
      <c r="ABT9" s="86"/>
      <c r="ABU9" s="86"/>
      <c r="ABV9" s="86"/>
      <c r="ABW9" s="86"/>
      <c r="ABX9" s="86"/>
      <c r="ABY9" s="86"/>
      <c r="ABZ9" s="86"/>
      <c r="ACA9" s="86"/>
      <c r="ACB9" s="86"/>
      <c r="ACC9" s="86"/>
      <c r="ACD9" s="86"/>
      <c r="ACE9" s="86"/>
      <c r="ACF9" s="86"/>
      <c r="ACG9" s="86"/>
      <c r="ACH9" s="86"/>
      <c r="ACI9" s="86"/>
      <c r="ACJ9" s="86"/>
      <c r="ACK9" s="86"/>
      <c r="ACL9" s="86"/>
      <c r="ACM9" s="86"/>
      <c r="ACN9" s="86"/>
      <c r="ACO9" s="86"/>
      <c r="ACP9" s="86"/>
      <c r="ACQ9" s="86"/>
      <c r="ACR9" s="86"/>
      <c r="ACS9" s="86"/>
      <c r="ACT9" s="86"/>
      <c r="ACU9" s="86"/>
      <c r="ACV9" s="86"/>
      <c r="ACW9" s="86"/>
      <c r="ACX9" s="86"/>
      <c r="ACY9" s="86"/>
      <c r="ACZ9" s="86"/>
      <c r="ADA9" s="86"/>
      <c r="ADB9" s="86"/>
      <c r="ADC9" s="86"/>
      <c r="ADD9" s="86"/>
      <c r="ADE9" s="86"/>
      <c r="ADF9" s="86"/>
      <c r="ADG9" s="86"/>
      <c r="ADH9" s="86"/>
      <c r="ADI9" s="86"/>
      <c r="ADJ9" s="86"/>
      <c r="ADK9" s="86"/>
      <c r="ADL9" s="86"/>
      <c r="ADM9" s="86"/>
      <c r="ADN9" s="86"/>
      <c r="ADO9" s="86"/>
      <c r="ADP9" s="86"/>
      <c r="ADQ9" s="86"/>
      <c r="ADR9" s="86"/>
      <c r="ADS9" s="86"/>
      <c r="ADT9" s="86"/>
      <c r="ADU9" s="86"/>
      <c r="ADV9" s="86"/>
      <c r="ADW9" s="86"/>
      <c r="ADX9" s="86"/>
      <c r="ADY9" s="86"/>
      <c r="ADZ9" s="86"/>
      <c r="AEA9" s="86"/>
      <c r="AEB9" s="86"/>
      <c r="AEC9" s="86"/>
      <c r="AED9" s="86"/>
      <c r="AEE9" s="86"/>
      <c r="AEF9" s="86"/>
      <c r="AEG9" s="86"/>
      <c r="AEH9" s="86"/>
      <c r="AEI9" s="86"/>
      <c r="AEJ9" s="86"/>
      <c r="AEK9" s="86"/>
      <c r="AEL9" s="86"/>
      <c r="AEM9" s="86"/>
      <c r="AEN9" s="86"/>
      <c r="AEO9" s="86"/>
      <c r="AEP9" s="86"/>
      <c r="AEQ9" s="86"/>
      <c r="AER9" s="86"/>
      <c r="AES9" s="86"/>
      <c r="AET9" s="86"/>
      <c r="AEU9" s="86"/>
      <c r="AEV9" s="86"/>
      <c r="AEW9" s="86"/>
      <c r="AEX9" s="86"/>
      <c r="AEY9" s="86"/>
      <c r="AEZ9" s="86"/>
      <c r="AFA9" s="86"/>
      <c r="AFB9" s="86"/>
      <c r="AFC9" s="86"/>
      <c r="AFD9" s="86"/>
      <c r="AFE9" s="86"/>
      <c r="AFF9" s="86"/>
      <c r="AFG9" s="86"/>
      <c r="AFH9" s="86"/>
      <c r="AFI9" s="86"/>
      <c r="AFJ9" s="86"/>
      <c r="AFK9" s="86"/>
      <c r="AFL9" s="86"/>
      <c r="AFM9" s="86"/>
      <c r="AFN9" s="86"/>
      <c r="AFO9" s="86"/>
      <c r="AFP9" s="86"/>
      <c r="AFQ9" s="86"/>
      <c r="AFR9" s="86"/>
      <c r="AFS9" s="86"/>
      <c r="AFT9" s="86"/>
      <c r="AFU9" s="86"/>
      <c r="AFV9" s="86"/>
      <c r="AFW9" s="86"/>
      <c r="AFX9" s="86"/>
      <c r="AFY9" s="86"/>
      <c r="AFZ9" s="86"/>
      <c r="AGA9" s="86"/>
      <c r="AGB9" s="86"/>
      <c r="AGC9" s="86"/>
      <c r="AGD9" s="86"/>
      <c r="AGE9" s="86"/>
      <c r="AGF9" s="86"/>
      <c r="AGG9" s="86"/>
      <c r="AGH9" s="86"/>
      <c r="AGI9" s="86"/>
      <c r="AGJ9" s="86"/>
      <c r="AGK9" s="86"/>
      <c r="AGL9" s="86"/>
      <c r="AGM9" s="86"/>
      <c r="AGN9" s="86"/>
      <c r="AGO9" s="86"/>
      <c r="AGP9" s="86"/>
      <c r="AGQ9" s="86"/>
      <c r="AGR9" s="86"/>
      <c r="AGS9" s="86"/>
      <c r="AGT9" s="86"/>
      <c r="AGU9" s="86"/>
      <c r="AGV9" s="86"/>
      <c r="AGW9" s="86"/>
      <c r="AGX9" s="86"/>
      <c r="AGY9" s="86"/>
      <c r="AGZ9" s="86"/>
      <c r="AHA9" s="86"/>
      <c r="AHB9" s="86"/>
      <c r="AHC9" s="86"/>
      <c r="AHD9" s="86"/>
      <c r="AHE9" s="86"/>
      <c r="AHF9" s="86"/>
      <c r="AHG9" s="86"/>
      <c r="AHH9" s="86"/>
      <c r="AHI9" s="86"/>
      <c r="AHJ9" s="86"/>
      <c r="AHK9" s="86"/>
      <c r="AHL9" s="86"/>
      <c r="AHM9" s="86"/>
      <c r="AHN9" s="86"/>
      <c r="AHO9" s="86"/>
      <c r="AHP9" s="86"/>
      <c r="AHQ9" s="86"/>
      <c r="AHR9" s="86"/>
      <c r="AHS9" s="86"/>
      <c r="AHT9" s="86"/>
      <c r="AHU9" s="86"/>
      <c r="AHV9" s="86"/>
      <c r="AHW9" s="86"/>
      <c r="AHX9" s="86"/>
      <c r="AHY9" s="86"/>
      <c r="AHZ9" s="86"/>
      <c r="AIA9" s="86"/>
      <c r="AIB9" s="86"/>
      <c r="AIC9" s="86"/>
      <c r="AID9" s="86"/>
      <c r="AIE9" s="86"/>
      <c r="AIF9" s="86"/>
      <c r="AIG9" s="86"/>
      <c r="AIH9" s="86"/>
      <c r="AII9" s="86"/>
      <c r="AIJ9" s="86"/>
      <c r="AIK9" s="86"/>
      <c r="AIL9" s="86"/>
      <c r="AIM9" s="86"/>
      <c r="AIN9" s="86"/>
      <c r="AIO9" s="86"/>
      <c r="AIP9" s="86"/>
      <c r="AIQ9" s="86"/>
      <c r="AIR9" s="86"/>
      <c r="AIS9" s="86"/>
      <c r="AIT9" s="86"/>
      <c r="AIU9" s="86"/>
      <c r="AIV9" s="86"/>
      <c r="AIW9" s="86"/>
      <c r="AIX9" s="86"/>
      <c r="AIY9" s="86"/>
      <c r="AIZ9" s="86"/>
      <c r="AJA9" s="86"/>
      <c r="AJB9" s="86"/>
      <c r="AJC9" s="86"/>
      <c r="AJD9" s="86"/>
      <c r="AJE9" s="86"/>
      <c r="AJF9" s="86"/>
      <c r="AJG9" s="86"/>
      <c r="AJH9" s="86"/>
      <c r="AJI9" s="86"/>
      <c r="AJJ9" s="86"/>
      <c r="AJK9" s="86"/>
      <c r="AJL9" s="86"/>
      <c r="AJM9" s="86"/>
      <c r="AJN9" s="86"/>
      <c r="AJO9" s="86"/>
      <c r="AJP9" s="86"/>
      <c r="AJQ9" s="86"/>
      <c r="AJR9" s="86"/>
      <c r="AJS9" s="86"/>
      <c r="AJT9" s="86"/>
      <c r="AJU9" s="86"/>
      <c r="AJV9" s="86"/>
      <c r="AJW9" s="86"/>
      <c r="AJX9" s="86"/>
      <c r="AJY9" s="86"/>
      <c r="AJZ9" s="86"/>
      <c r="AKA9" s="86"/>
      <c r="AKB9" s="86"/>
      <c r="AKC9" s="86"/>
      <c r="AKD9" s="86"/>
      <c r="AKE9" s="86"/>
      <c r="AKF9" s="86"/>
      <c r="AKG9" s="86"/>
      <c r="AKH9" s="86"/>
      <c r="AKI9" s="86"/>
      <c r="AKJ9" s="86"/>
      <c r="AKK9" s="86"/>
      <c r="AKL9" s="86"/>
      <c r="AKM9" s="86"/>
      <c r="AKN9" s="86"/>
      <c r="AKO9" s="86"/>
      <c r="AKP9" s="86"/>
      <c r="AKQ9" s="86"/>
      <c r="AKR9" s="86"/>
      <c r="AKS9" s="86"/>
      <c r="AKT9" s="86"/>
      <c r="AKU9" s="86"/>
      <c r="AKV9" s="86"/>
      <c r="AKW9" s="86"/>
      <c r="AKX9" s="86"/>
      <c r="AKY9" s="86"/>
      <c r="AKZ9" s="86"/>
      <c r="ALA9" s="86"/>
      <c r="ALB9" s="86"/>
      <c r="ALC9" s="86"/>
      <c r="ALD9" s="86"/>
      <c r="ALE9" s="86"/>
      <c r="ALF9" s="86"/>
      <c r="ALG9" s="86"/>
      <c r="ALH9" s="86"/>
      <c r="ALI9" s="86"/>
      <c r="ALJ9" s="86"/>
      <c r="ALK9" s="86"/>
      <c r="ALL9" s="86"/>
      <c r="ALM9" s="86"/>
      <c r="ALN9" s="86"/>
      <c r="ALO9" s="86"/>
      <c r="ALP9" s="86"/>
      <c r="ALQ9" s="86"/>
      <c r="ALR9" s="86"/>
      <c r="ALS9" s="86"/>
      <c r="ALT9" s="86"/>
      <c r="ALU9" s="86"/>
      <c r="ALV9" s="86"/>
      <c r="ALW9" s="86"/>
      <c r="ALX9" s="86"/>
      <c r="ALY9" s="86"/>
      <c r="ALZ9" s="86"/>
      <c r="AMA9" s="86"/>
      <c r="AMB9" s="86"/>
      <c r="AMC9" s="86"/>
      <c r="AMD9" s="86"/>
      <c r="AME9" s="86"/>
      <c r="AMF9" s="86"/>
      <c r="AMG9" s="86"/>
      <c r="AMH9" s="86"/>
      <c r="AMI9" s="86"/>
      <c r="AMJ9" s="86"/>
      <c r="AMK9" s="86"/>
      <c r="AML9" s="86"/>
      <c r="AMM9" s="86"/>
      <c r="AMN9" s="86"/>
      <c r="AMO9" s="86"/>
      <c r="AMP9" s="86"/>
      <c r="AMQ9" s="86"/>
      <c r="AMR9" s="86"/>
      <c r="AMS9" s="86"/>
      <c r="AMT9" s="86"/>
      <c r="AMU9" s="86"/>
      <c r="AMV9" s="86"/>
      <c r="AMW9" s="86"/>
      <c r="AMX9" s="86"/>
      <c r="AMY9" s="86"/>
      <c r="AMZ9" s="86"/>
      <c r="ANA9" s="86"/>
    </row>
    <row r="10" spans="1:1041" s="201" customFormat="1" x14ac:dyDescent="0.25">
      <c r="A10" s="200"/>
      <c r="B10" s="200" t="s">
        <v>47</v>
      </c>
      <c r="C10" s="200" t="s">
        <v>46</v>
      </c>
      <c r="D10" s="200">
        <v>76884</v>
      </c>
      <c r="E10" s="200">
        <v>83920</v>
      </c>
      <c r="F10" s="200">
        <v>100647</v>
      </c>
      <c r="G10" s="200">
        <v>92415</v>
      </c>
      <c r="H10" s="200"/>
      <c r="I10" s="209">
        <v>63970</v>
      </c>
      <c r="J10" s="210">
        <v>69686</v>
      </c>
      <c r="K10" s="210">
        <v>73702</v>
      </c>
      <c r="L10" s="211">
        <v>81328</v>
      </c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/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6"/>
      <c r="LK10" s="86"/>
      <c r="LL10" s="86"/>
      <c r="LM10" s="86"/>
      <c r="LN10" s="86"/>
      <c r="LO10" s="86"/>
      <c r="LP10" s="86"/>
      <c r="LQ10" s="86"/>
      <c r="LR10" s="86"/>
      <c r="LS10" s="86"/>
      <c r="LT10" s="86"/>
      <c r="LU10" s="86"/>
      <c r="LV10" s="86"/>
      <c r="LW10" s="86"/>
      <c r="LX10" s="86"/>
      <c r="LY10" s="86"/>
      <c r="LZ10" s="86"/>
      <c r="MA10" s="86"/>
      <c r="MB10" s="86"/>
      <c r="MC10" s="86"/>
      <c r="MD10" s="86"/>
      <c r="ME10" s="86"/>
      <c r="MF10" s="86"/>
      <c r="MG10" s="86"/>
      <c r="MH10" s="86"/>
      <c r="MI10" s="86"/>
      <c r="MJ10" s="86"/>
      <c r="MK10" s="86"/>
      <c r="ML10" s="86"/>
      <c r="MM10" s="86"/>
      <c r="MN10" s="86"/>
      <c r="MO10" s="86"/>
      <c r="MP10" s="86"/>
      <c r="MQ10" s="86"/>
      <c r="MR10" s="86"/>
      <c r="MS10" s="86"/>
      <c r="MT10" s="86"/>
      <c r="MU10" s="86"/>
      <c r="MV10" s="86"/>
      <c r="MW10" s="86"/>
      <c r="MX10" s="86"/>
      <c r="MY10" s="86"/>
      <c r="MZ10" s="86"/>
      <c r="NA10" s="86"/>
      <c r="NB10" s="86"/>
      <c r="NC10" s="86"/>
      <c r="ND10" s="86"/>
      <c r="NE10" s="86"/>
      <c r="NF10" s="86"/>
      <c r="NG10" s="86"/>
      <c r="NH10" s="86"/>
      <c r="NI10" s="86"/>
      <c r="NJ10" s="86"/>
      <c r="NK10" s="86"/>
      <c r="NL10" s="86"/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6"/>
      <c r="NX10" s="86"/>
      <c r="NY10" s="86"/>
      <c r="NZ10" s="86"/>
      <c r="OA10" s="86"/>
      <c r="OB10" s="86"/>
      <c r="OC10" s="86"/>
      <c r="OD10" s="86"/>
      <c r="OE10" s="86"/>
      <c r="OF10" s="86"/>
      <c r="OG10" s="86"/>
      <c r="OH10" s="86"/>
      <c r="OI10" s="86"/>
      <c r="OJ10" s="86"/>
      <c r="OK10" s="86"/>
      <c r="OL10" s="86"/>
      <c r="OM10" s="86"/>
      <c r="ON10" s="86"/>
      <c r="OO10" s="86"/>
      <c r="OP10" s="86"/>
      <c r="OQ10" s="86"/>
      <c r="OR10" s="86"/>
      <c r="OS10" s="86"/>
      <c r="OT10" s="86"/>
      <c r="OU10" s="86"/>
      <c r="OV10" s="86"/>
      <c r="OW10" s="86"/>
      <c r="OX10" s="86"/>
      <c r="OY10" s="86"/>
      <c r="OZ10" s="86"/>
      <c r="PA10" s="86"/>
      <c r="PB10" s="86"/>
      <c r="PC10" s="86"/>
      <c r="PD10" s="86"/>
      <c r="PE10" s="86"/>
      <c r="PF10" s="86"/>
      <c r="PG10" s="86"/>
      <c r="PH10" s="86"/>
      <c r="PI10" s="86"/>
      <c r="PJ10" s="86"/>
      <c r="PK10" s="86"/>
      <c r="PL10" s="86"/>
      <c r="PM10" s="86"/>
      <c r="PN10" s="86"/>
      <c r="PO10" s="86"/>
      <c r="PP10" s="86"/>
      <c r="PQ10" s="86"/>
      <c r="PR10" s="86"/>
      <c r="PS10" s="86"/>
      <c r="PT10" s="86"/>
      <c r="PU10" s="86"/>
      <c r="PV10" s="86"/>
      <c r="PW10" s="86"/>
      <c r="PX10" s="86"/>
      <c r="PY10" s="86"/>
      <c r="PZ10" s="86"/>
      <c r="QA10" s="86"/>
      <c r="QB10" s="86"/>
      <c r="QC10" s="86"/>
      <c r="QD10" s="86"/>
      <c r="QE10" s="86"/>
      <c r="QF10" s="86"/>
      <c r="QG10" s="86"/>
      <c r="QH10" s="86"/>
      <c r="QI10" s="86"/>
      <c r="QJ10" s="86"/>
      <c r="QK10" s="86"/>
      <c r="QL10" s="86"/>
      <c r="QM10" s="86"/>
      <c r="QN10" s="86"/>
      <c r="QO10" s="86"/>
      <c r="QP10" s="86"/>
      <c r="QQ10" s="86"/>
      <c r="QR10" s="86"/>
      <c r="QS10" s="86"/>
      <c r="QT10" s="86"/>
      <c r="QU10" s="86"/>
      <c r="QV10" s="86"/>
      <c r="QW10" s="86"/>
      <c r="QX10" s="86"/>
      <c r="QY10" s="86"/>
      <c r="QZ10" s="86"/>
      <c r="RA10" s="86"/>
      <c r="RB10" s="86"/>
      <c r="RC10" s="86"/>
      <c r="RD10" s="86"/>
      <c r="RE10" s="86"/>
      <c r="RF10" s="86"/>
      <c r="RG10" s="86"/>
      <c r="RH10" s="86"/>
      <c r="RI10" s="86"/>
      <c r="RJ10" s="86"/>
      <c r="RK10" s="86"/>
      <c r="RL10" s="86"/>
      <c r="RM10" s="86"/>
      <c r="RN10" s="86"/>
      <c r="RO10" s="86"/>
      <c r="RP10" s="86"/>
      <c r="RQ10" s="86"/>
      <c r="RR10" s="86"/>
      <c r="RS10" s="86"/>
      <c r="RT10" s="86"/>
      <c r="RU10" s="86"/>
      <c r="RV10" s="86"/>
      <c r="RW10" s="86"/>
      <c r="RX10" s="86"/>
      <c r="RY10" s="86"/>
      <c r="RZ10" s="86"/>
      <c r="SA10" s="86"/>
      <c r="SB10" s="86"/>
      <c r="SC10" s="86"/>
      <c r="SD10" s="86"/>
      <c r="SE10" s="86"/>
      <c r="SF10" s="86"/>
      <c r="SG10" s="86"/>
      <c r="SH10" s="86"/>
      <c r="SI10" s="86"/>
      <c r="SJ10" s="86"/>
      <c r="SK10" s="86"/>
      <c r="SL10" s="86"/>
      <c r="SM10" s="86"/>
      <c r="SN10" s="86"/>
      <c r="SO10" s="86"/>
      <c r="SP10" s="86"/>
      <c r="SQ10" s="86"/>
      <c r="SR10" s="86"/>
      <c r="SS10" s="86"/>
      <c r="ST10" s="86"/>
      <c r="SU10" s="86"/>
      <c r="SV10" s="86"/>
      <c r="SW10" s="86"/>
      <c r="SX10" s="86"/>
      <c r="SY10" s="86"/>
      <c r="SZ10" s="86"/>
      <c r="TA10" s="86"/>
      <c r="TB10" s="86"/>
      <c r="TC10" s="86"/>
      <c r="TD10" s="86"/>
      <c r="TE10" s="86"/>
      <c r="TF10" s="86"/>
      <c r="TG10" s="86"/>
      <c r="TH10" s="86"/>
      <c r="TI10" s="86"/>
      <c r="TJ10" s="86"/>
      <c r="TK10" s="86"/>
      <c r="TL10" s="86"/>
      <c r="TM10" s="86"/>
      <c r="TN10" s="86"/>
      <c r="TO10" s="86"/>
      <c r="TP10" s="86"/>
      <c r="TQ10" s="86"/>
      <c r="TR10" s="86"/>
      <c r="TS10" s="86"/>
      <c r="TT10" s="86"/>
      <c r="TU10" s="86"/>
      <c r="TV10" s="86"/>
      <c r="TW10" s="86"/>
      <c r="TX10" s="86"/>
      <c r="TY10" s="86"/>
      <c r="TZ10" s="86"/>
      <c r="UA10" s="86"/>
      <c r="UB10" s="86"/>
      <c r="UC10" s="86"/>
      <c r="UD10" s="86"/>
      <c r="UE10" s="86"/>
      <c r="UF10" s="86"/>
      <c r="UG10" s="86"/>
      <c r="UH10" s="86"/>
      <c r="UI10" s="86"/>
      <c r="UJ10" s="86"/>
      <c r="UK10" s="86"/>
      <c r="UL10" s="86"/>
      <c r="UM10" s="86"/>
      <c r="UN10" s="86"/>
      <c r="UO10" s="86"/>
      <c r="UP10" s="86"/>
      <c r="UQ10" s="86"/>
      <c r="UR10" s="86"/>
      <c r="US10" s="86"/>
      <c r="UT10" s="86"/>
      <c r="UU10" s="86"/>
      <c r="UV10" s="86"/>
      <c r="UW10" s="86"/>
      <c r="UX10" s="86"/>
      <c r="UY10" s="86"/>
      <c r="UZ10" s="86"/>
      <c r="VA10" s="86"/>
      <c r="VB10" s="86"/>
      <c r="VC10" s="86"/>
      <c r="VD10" s="86"/>
      <c r="VE10" s="86"/>
      <c r="VF10" s="86"/>
      <c r="VG10" s="86"/>
      <c r="VH10" s="86"/>
      <c r="VI10" s="86"/>
      <c r="VJ10" s="86"/>
      <c r="VK10" s="86"/>
      <c r="VL10" s="86"/>
      <c r="VM10" s="86"/>
      <c r="VN10" s="86"/>
      <c r="VO10" s="86"/>
      <c r="VP10" s="86"/>
      <c r="VQ10" s="86"/>
      <c r="VR10" s="86"/>
      <c r="VS10" s="86"/>
      <c r="VT10" s="86"/>
      <c r="VU10" s="86"/>
      <c r="VV10" s="86"/>
      <c r="VW10" s="86"/>
      <c r="VX10" s="86"/>
      <c r="VY10" s="86"/>
      <c r="VZ10" s="86"/>
      <c r="WA10" s="86"/>
      <c r="WB10" s="86"/>
      <c r="WC10" s="86"/>
      <c r="WD10" s="86"/>
      <c r="WE10" s="86"/>
      <c r="WF10" s="86"/>
      <c r="WG10" s="86"/>
      <c r="WH10" s="86"/>
      <c r="WI10" s="86"/>
      <c r="WJ10" s="86"/>
      <c r="WK10" s="86"/>
      <c r="WL10" s="86"/>
      <c r="WM10" s="86"/>
      <c r="WN10" s="86"/>
      <c r="WO10" s="86"/>
      <c r="WP10" s="86"/>
      <c r="WQ10" s="86"/>
      <c r="WR10" s="86"/>
      <c r="WS10" s="86"/>
      <c r="WT10" s="86"/>
      <c r="WU10" s="86"/>
      <c r="WV10" s="86"/>
      <c r="WW10" s="86"/>
      <c r="WX10" s="86"/>
      <c r="WY10" s="86"/>
      <c r="WZ10" s="86"/>
      <c r="XA10" s="86"/>
      <c r="XB10" s="86"/>
      <c r="XC10" s="86"/>
      <c r="XD10" s="86"/>
      <c r="XE10" s="86"/>
      <c r="XF10" s="86"/>
      <c r="XG10" s="86"/>
      <c r="XH10" s="86"/>
      <c r="XI10" s="86"/>
      <c r="XJ10" s="86"/>
      <c r="XK10" s="86"/>
      <c r="XL10" s="86"/>
      <c r="XM10" s="86"/>
      <c r="XN10" s="86"/>
      <c r="XO10" s="86"/>
      <c r="XP10" s="86"/>
      <c r="XQ10" s="86"/>
      <c r="XR10" s="86"/>
      <c r="XS10" s="86"/>
      <c r="XT10" s="86"/>
      <c r="XU10" s="86"/>
      <c r="XV10" s="86"/>
      <c r="XW10" s="86"/>
      <c r="XX10" s="86"/>
      <c r="XY10" s="86"/>
      <c r="XZ10" s="86"/>
      <c r="YA10" s="86"/>
      <c r="YB10" s="86"/>
      <c r="YC10" s="86"/>
      <c r="YD10" s="86"/>
      <c r="YE10" s="86"/>
      <c r="YF10" s="86"/>
      <c r="YG10" s="86"/>
      <c r="YH10" s="86"/>
      <c r="YI10" s="86"/>
      <c r="YJ10" s="86"/>
      <c r="YK10" s="86"/>
      <c r="YL10" s="86"/>
      <c r="YM10" s="86"/>
      <c r="YN10" s="86"/>
      <c r="YO10" s="86"/>
      <c r="YP10" s="86"/>
      <c r="YQ10" s="86"/>
      <c r="YR10" s="86"/>
      <c r="YS10" s="86"/>
      <c r="YT10" s="86"/>
      <c r="YU10" s="86"/>
      <c r="YV10" s="86"/>
      <c r="YW10" s="86"/>
      <c r="YX10" s="86"/>
      <c r="YY10" s="86"/>
      <c r="YZ10" s="86"/>
      <c r="ZA10" s="86"/>
      <c r="ZB10" s="86"/>
      <c r="ZC10" s="86"/>
      <c r="ZD10" s="86"/>
      <c r="ZE10" s="86"/>
      <c r="ZF10" s="86"/>
      <c r="ZG10" s="86"/>
      <c r="ZH10" s="86"/>
      <c r="ZI10" s="86"/>
      <c r="ZJ10" s="86"/>
      <c r="ZK10" s="86"/>
      <c r="ZL10" s="86"/>
      <c r="ZM10" s="86"/>
      <c r="ZN10" s="86"/>
      <c r="ZO10" s="86"/>
      <c r="ZP10" s="86"/>
      <c r="ZQ10" s="86"/>
      <c r="ZR10" s="86"/>
      <c r="ZS10" s="86"/>
      <c r="ZT10" s="86"/>
      <c r="ZU10" s="86"/>
      <c r="ZV10" s="86"/>
      <c r="ZW10" s="86"/>
      <c r="ZX10" s="86"/>
      <c r="ZY10" s="86"/>
      <c r="ZZ10" s="86"/>
      <c r="AAA10" s="86"/>
      <c r="AAB10" s="86"/>
      <c r="AAC10" s="86"/>
      <c r="AAD10" s="86"/>
      <c r="AAE10" s="86"/>
      <c r="AAF10" s="86"/>
      <c r="AAG10" s="86"/>
      <c r="AAH10" s="86"/>
      <c r="AAI10" s="86"/>
      <c r="AAJ10" s="86"/>
      <c r="AAK10" s="86"/>
      <c r="AAL10" s="86"/>
      <c r="AAM10" s="86"/>
      <c r="AAN10" s="86"/>
      <c r="AAO10" s="86"/>
      <c r="AAP10" s="86"/>
      <c r="AAQ10" s="86"/>
      <c r="AAR10" s="86"/>
      <c r="AAS10" s="86"/>
      <c r="AAT10" s="86"/>
      <c r="AAU10" s="86"/>
      <c r="AAV10" s="86"/>
      <c r="AAW10" s="86"/>
      <c r="AAX10" s="86"/>
      <c r="AAY10" s="86"/>
      <c r="AAZ10" s="86"/>
      <c r="ABA10" s="86"/>
      <c r="ABB10" s="86"/>
      <c r="ABC10" s="86"/>
      <c r="ABD10" s="86"/>
      <c r="ABE10" s="86"/>
      <c r="ABF10" s="86"/>
      <c r="ABG10" s="86"/>
      <c r="ABH10" s="86"/>
      <c r="ABI10" s="86"/>
      <c r="ABJ10" s="86"/>
      <c r="ABK10" s="86"/>
      <c r="ABL10" s="86"/>
      <c r="ABM10" s="86"/>
      <c r="ABN10" s="86"/>
      <c r="ABO10" s="86"/>
      <c r="ABP10" s="86"/>
      <c r="ABQ10" s="86"/>
      <c r="ABR10" s="86"/>
      <c r="ABS10" s="86"/>
      <c r="ABT10" s="86"/>
      <c r="ABU10" s="86"/>
      <c r="ABV10" s="86"/>
      <c r="ABW10" s="86"/>
      <c r="ABX10" s="86"/>
      <c r="ABY10" s="86"/>
      <c r="ABZ10" s="86"/>
      <c r="ACA10" s="86"/>
      <c r="ACB10" s="86"/>
      <c r="ACC10" s="86"/>
      <c r="ACD10" s="86"/>
      <c r="ACE10" s="86"/>
      <c r="ACF10" s="86"/>
      <c r="ACG10" s="86"/>
      <c r="ACH10" s="86"/>
      <c r="ACI10" s="86"/>
      <c r="ACJ10" s="86"/>
      <c r="ACK10" s="86"/>
      <c r="ACL10" s="86"/>
      <c r="ACM10" s="86"/>
      <c r="ACN10" s="86"/>
      <c r="ACO10" s="86"/>
      <c r="ACP10" s="86"/>
      <c r="ACQ10" s="86"/>
      <c r="ACR10" s="86"/>
      <c r="ACS10" s="86"/>
      <c r="ACT10" s="86"/>
      <c r="ACU10" s="86"/>
      <c r="ACV10" s="86"/>
      <c r="ACW10" s="86"/>
      <c r="ACX10" s="86"/>
      <c r="ACY10" s="86"/>
      <c r="ACZ10" s="86"/>
      <c r="ADA10" s="86"/>
      <c r="ADB10" s="86"/>
      <c r="ADC10" s="86"/>
      <c r="ADD10" s="86"/>
      <c r="ADE10" s="86"/>
      <c r="ADF10" s="86"/>
      <c r="ADG10" s="86"/>
      <c r="ADH10" s="86"/>
      <c r="ADI10" s="86"/>
      <c r="ADJ10" s="86"/>
      <c r="ADK10" s="86"/>
      <c r="ADL10" s="86"/>
      <c r="ADM10" s="86"/>
      <c r="ADN10" s="86"/>
      <c r="ADO10" s="86"/>
      <c r="ADP10" s="86"/>
      <c r="ADQ10" s="86"/>
      <c r="ADR10" s="86"/>
      <c r="ADS10" s="86"/>
      <c r="ADT10" s="86"/>
      <c r="ADU10" s="86"/>
      <c r="ADV10" s="86"/>
      <c r="ADW10" s="86"/>
      <c r="ADX10" s="86"/>
      <c r="ADY10" s="86"/>
      <c r="ADZ10" s="86"/>
      <c r="AEA10" s="86"/>
      <c r="AEB10" s="86"/>
      <c r="AEC10" s="86"/>
      <c r="AED10" s="86"/>
      <c r="AEE10" s="86"/>
      <c r="AEF10" s="86"/>
      <c r="AEG10" s="86"/>
      <c r="AEH10" s="86"/>
      <c r="AEI10" s="86"/>
      <c r="AEJ10" s="86"/>
      <c r="AEK10" s="86"/>
      <c r="AEL10" s="86"/>
      <c r="AEM10" s="86"/>
      <c r="AEN10" s="86"/>
      <c r="AEO10" s="86"/>
      <c r="AEP10" s="86"/>
      <c r="AEQ10" s="86"/>
      <c r="AER10" s="86"/>
      <c r="AES10" s="86"/>
      <c r="AET10" s="86"/>
      <c r="AEU10" s="86"/>
      <c r="AEV10" s="86"/>
      <c r="AEW10" s="86"/>
      <c r="AEX10" s="86"/>
      <c r="AEY10" s="86"/>
      <c r="AEZ10" s="86"/>
      <c r="AFA10" s="86"/>
      <c r="AFB10" s="86"/>
      <c r="AFC10" s="86"/>
      <c r="AFD10" s="86"/>
      <c r="AFE10" s="86"/>
      <c r="AFF10" s="86"/>
      <c r="AFG10" s="86"/>
      <c r="AFH10" s="86"/>
      <c r="AFI10" s="86"/>
      <c r="AFJ10" s="86"/>
      <c r="AFK10" s="86"/>
      <c r="AFL10" s="86"/>
      <c r="AFM10" s="86"/>
      <c r="AFN10" s="86"/>
      <c r="AFO10" s="86"/>
      <c r="AFP10" s="86"/>
      <c r="AFQ10" s="86"/>
      <c r="AFR10" s="86"/>
      <c r="AFS10" s="86"/>
      <c r="AFT10" s="86"/>
      <c r="AFU10" s="86"/>
      <c r="AFV10" s="86"/>
      <c r="AFW10" s="86"/>
      <c r="AFX10" s="86"/>
      <c r="AFY10" s="86"/>
      <c r="AFZ10" s="86"/>
      <c r="AGA10" s="86"/>
      <c r="AGB10" s="86"/>
      <c r="AGC10" s="86"/>
      <c r="AGD10" s="86"/>
      <c r="AGE10" s="86"/>
      <c r="AGF10" s="86"/>
      <c r="AGG10" s="86"/>
      <c r="AGH10" s="86"/>
      <c r="AGI10" s="86"/>
      <c r="AGJ10" s="86"/>
      <c r="AGK10" s="86"/>
      <c r="AGL10" s="86"/>
      <c r="AGM10" s="86"/>
      <c r="AGN10" s="86"/>
      <c r="AGO10" s="86"/>
      <c r="AGP10" s="86"/>
      <c r="AGQ10" s="86"/>
      <c r="AGR10" s="86"/>
      <c r="AGS10" s="86"/>
      <c r="AGT10" s="86"/>
      <c r="AGU10" s="86"/>
      <c r="AGV10" s="86"/>
      <c r="AGW10" s="86"/>
      <c r="AGX10" s="86"/>
      <c r="AGY10" s="86"/>
      <c r="AGZ10" s="86"/>
      <c r="AHA10" s="86"/>
      <c r="AHB10" s="86"/>
      <c r="AHC10" s="86"/>
      <c r="AHD10" s="86"/>
      <c r="AHE10" s="86"/>
      <c r="AHF10" s="86"/>
      <c r="AHG10" s="86"/>
      <c r="AHH10" s="86"/>
      <c r="AHI10" s="86"/>
      <c r="AHJ10" s="86"/>
      <c r="AHK10" s="86"/>
      <c r="AHL10" s="86"/>
      <c r="AHM10" s="86"/>
      <c r="AHN10" s="86"/>
      <c r="AHO10" s="86"/>
      <c r="AHP10" s="86"/>
      <c r="AHQ10" s="86"/>
      <c r="AHR10" s="86"/>
      <c r="AHS10" s="86"/>
      <c r="AHT10" s="86"/>
      <c r="AHU10" s="86"/>
      <c r="AHV10" s="86"/>
      <c r="AHW10" s="86"/>
      <c r="AHX10" s="86"/>
      <c r="AHY10" s="86"/>
      <c r="AHZ10" s="86"/>
      <c r="AIA10" s="86"/>
      <c r="AIB10" s="86"/>
      <c r="AIC10" s="86"/>
      <c r="AID10" s="86"/>
      <c r="AIE10" s="86"/>
      <c r="AIF10" s="86"/>
      <c r="AIG10" s="86"/>
      <c r="AIH10" s="86"/>
      <c r="AII10" s="86"/>
      <c r="AIJ10" s="86"/>
      <c r="AIK10" s="86"/>
      <c r="AIL10" s="86"/>
      <c r="AIM10" s="86"/>
      <c r="AIN10" s="86"/>
      <c r="AIO10" s="86"/>
      <c r="AIP10" s="86"/>
      <c r="AIQ10" s="86"/>
      <c r="AIR10" s="86"/>
      <c r="AIS10" s="86"/>
      <c r="AIT10" s="86"/>
      <c r="AIU10" s="86"/>
      <c r="AIV10" s="86"/>
      <c r="AIW10" s="86"/>
      <c r="AIX10" s="86"/>
      <c r="AIY10" s="86"/>
      <c r="AIZ10" s="86"/>
      <c r="AJA10" s="86"/>
      <c r="AJB10" s="86"/>
      <c r="AJC10" s="86"/>
      <c r="AJD10" s="86"/>
      <c r="AJE10" s="86"/>
      <c r="AJF10" s="86"/>
      <c r="AJG10" s="86"/>
      <c r="AJH10" s="86"/>
      <c r="AJI10" s="86"/>
      <c r="AJJ10" s="86"/>
      <c r="AJK10" s="86"/>
      <c r="AJL10" s="86"/>
      <c r="AJM10" s="86"/>
      <c r="AJN10" s="86"/>
      <c r="AJO10" s="86"/>
      <c r="AJP10" s="86"/>
      <c r="AJQ10" s="86"/>
      <c r="AJR10" s="86"/>
      <c r="AJS10" s="86"/>
      <c r="AJT10" s="86"/>
      <c r="AJU10" s="86"/>
      <c r="AJV10" s="86"/>
      <c r="AJW10" s="86"/>
      <c r="AJX10" s="86"/>
      <c r="AJY10" s="86"/>
      <c r="AJZ10" s="86"/>
      <c r="AKA10" s="86"/>
      <c r="AKB10" s="86"/>
      <c r="AKC10" s="86"/>
      <c r="AKD10" s="86"/>
      <c r="AKE10" s="86"/>
      <c r="AKF10" s="86"/>
      <c r="AKG10" s="86"/>
      <c r="AKH10" s="86"/>
      <c r="AKI10" s="86"/>
      <c r="AKJ10" s="86"/>
      <c r="AKK10" s="86"/>
      <c r="AKL10" s="86"/>
      <c r="AKM10" s="86"/>
      <c r="AKN10" s="86"/>
      <c r="AKO10" s="86"/>
      <c r="AKP10" s="86"/>
      <c r="AKQ10" s="86"/>
      <c r="AKR10" s="86"/>
      <c r="AKS10" s="86"/>
      <c r="AKT10" s="86"/>
      <c r="AKU10" s="86"/>
      <c r="AKV10" s="86"/>
      <c r="AKW10" s="86"/>
      <c r="AKX10" s="86"/>
      <c r="AKY10" s="86"/>
      <c r="AKZ10" s="86"/>
      <c r="ALA10" s="86"/>
      <c r="ALB10" s="86"/>
      <c r="ALC10" s="86"/>
      <c r="ALD10" s="86"/>
      <c r="ALE10" s="86"/>
      <c r="ALF10" s="86"/>
      <c r="ALG10" s="86"/>
      <c r="ALH10" s="86"/>
      <c r="ALI10" s="86"/>
      <c r="ALJ10" s="86"/>
      <c r="ALK10" s="86"/>
      <c r="ALL10" s="86"/>
      <c r="ALM10" s="86"/>
      <c r="ALN10" s="86"/>
      <c r="ALO10" s="86"/>
      <c r="ALP10" s="86"/>
      <c r="ALQ10" s="86"/>
      <c r="ALR10" s="86"/>
      <c r="ALS10" s="86"/>
      <c r="ALT10" s="86"/>
      <c r="ALU10" s="86"/>
      <c r="ALV10" s="86"/>
      <c r="ALW10" s="86"/>
      <c r="ALX10" s="86"/>
      <c r="ALY10" s="86"/>
      <c r="ALZ10" s="86"/>
      <c r="AMA10" s="86"/>
      <c r="AMB10" s="86"/>
      <c r="AMC10" s="86"/>
      <c r="AMD10" s="86"/>
      <c r="AME10" s="86"/>
      <c r="AMF10" s="86"/>
      <c r="AMG10" s="86"/>
      <c r="AMH10" s="86"/>
      <c r="AMI10" s="86"/>
      <c r="AMJ10" s="86"/>
      <c r="AMK10" s="86"/>
      <c r="AML10" s="86"/>
      <c r="AMM10" s="86"/>
      <c r="AMN10" s="86"/>
      <c r="AMO10" s="86"/>
      <c r="AMP10" s="86"/>
      <c r="AMQ10" s="86"/>
      <c r="AMR10" s="86"/>
      <c r="AMS10" s="86"/>
      <c r="AMT10" s="86"/>
      <c r="AMU10" s="86"/>
      <c r="AMV10" s="86"/>
      <c r="AMW10" s="86"/>
      <c r="AMX10" s="86"/>
      <c r="AMY10" s="86"/>
      <c r="AMZ10" s="86"/>
      <c r="ANA10" s="86"/>
    </row>
    <row r="11" spans="1:1041" s="201" customFormat="1" x14ac:dyDescent="0.25">
      <c r="A11" s="200"/>
      <c r="B11" s="200" t="s">
        <v>15</v>
      </c>
      <c r="C11" s="200" t="s">
        <v>14</v>
      </c>
      <c r="D11" s="200">
        <v>534074</v>
      </c>
      <c r="E11" s="200">
        <v>466394</v>
      </c>
      <c r="F11" s="200">
        <v>556082</v>
      </c>
      <c r="G11" s="200">
        <v>556788</v>
      </c>
      <c r="H11" s="200"/>
      <c r="I11" s="209">
        <v>499466</v>
      </c>
      <c r="J11" s="210">
        <v>452969</v>
      </c>
      <c r="K11" s="210">
        <v>512201</v>
      </c>
      <c r="L11" s="211">
        <v>500326</v>
      </c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  <c r="JC11" s="86"/>
      <c r="JD11" s="86"/>
      <c r="JE11" s="86"/>
      <c r="JF11" s="86"/>
      <c r="JG11" s="86"/>
      <c r="JH11" s="86"/>
      <c r="JI11" s="86"/>
      <c r="JJ11" s="86"/>
      <c r="JK11" s="86"/>
      <c r="JL11" s="86"/>
      <c r="JM11" s="86"/>
      <c r="JN11" s="86"/>
      <c r="JO11" s="86"/>
      <c r="JP11" s="86"/>
      <c r="JQ11" s="86"/>
      <c r="JR11" s="86"/>
      <c r="JS11" s="86"/>
      <c r="JT11" s="86"/>
      <c r="JU11" s="86"/>
      <c r="JV11" s="86"/>
      <c r="JW11" s="86"/>
      <c r="JX11" s="86"/>
      <c r="JY11" s="86"/>
      <c r="JZ11" s="86"/>
      <c r="KA11" s="86"/>
      <c r="KB11" s="86"/>
      <c r="KC11" s="86"/>
      <c r="KD11" s="86"/>
      <c r="KE11" s="86"/>
      <c r="KF11" s="86"/>
      <c r="KG11" s="86"/>
      <c r="KH11" s="86"/>
      <c r="KI11" s="86"/>
      <c r="KJ11" s="86"/>
      <c r="KK11" s="86"/>
      <c r="KL11" s="86"/>
      <c r="KM11" s="86"/>
      <c r="KN11" s="86"/>
      <c r="KO11" s="86"/>
      <c r="KP11" s="86"/>
      <c r="KQ11" s="86"/>
      <c r="KR11" s="86"/>
      <c r="KS11" s="86"/>
      <c r="KT11" s="86"/>
      <c r="KU11" s="86"/>
      <c r="KV11" s="86"/>
      <c r="KW11" s="86"/>
      <c r="KX11" s="86"/>
      <c r="KY11" s="86"/>
      <c r="KZ11" s="86"/>
      <c r="LA11" s="86"/>
      <c r="LB11" s="86"/>
      <c r="LC11" s="86"/>
      <c r="LD11" s="86"/>
      <c r="LE11" s="86"/>
      <c r="LF11" s="86"/>
      <c r="LG11" s="86"/>
      <c r="LH11" s="86"/>
      <c r="LI11" s="86"/>
      <c r="LJ11" s="86"/>
      <c r="LK11" s="86"/>
      <c r="LL11" s="86"/>
      <c r="LM11" s="86"/>
      <c r="LN11" s="86"/>
      <c r="LO11" s="86"/>
      <c r="LP11" s="86"/>
      <c r="LQ11" s="86"/>
      <c r="LR11" s="86"/>
      <c r="LS11" s="86"/>
      <c r="LT11" s="86"/>
      <c r="LU11" s="86"/>
      <c r="LV11" s="86"/>
      <c r="LW11" s="86"/>
      <c r="LX11" s="86"/>
      <c r="LY11" s="86"/>
      <c r="LZ11" s="86"/>
      <c r="MA11" s="86"/>
      <c r="MB11" s="86"/>
      <c r="MC11" s="86"/>
      <c r="MD11" s="86"/>
      <c r="ME11" s="86"/>
      <c r="MF11" s="86"/>
      <c r="MG11" s="86"/>
      <c r="MH11" s="86"/>
      <c r="MI11" s="86"/>
      <c r="MJ11" s="86"/>
      <c r="MK11" s="86"/>
      <c r="ML11" s="86"/>
      <c r="MM11" s="86"/>
      <c r="MN11" s="86"/>
      <c r="MO11" s="86"/>
      <c r="MP11" s="86"/>
      <c r="MQ11" s="86"/>
      <c r="MR11" s="86"/>
      <c r="MS11" s="86"/>
      <c r="MT11" s="86"/>
      <c r="MU11" s="86"/>
      <c r="MV11" s="86"/>
      <c r="MW11" s="86"/>
      <c r="MX11" s="86"/>
      <c r="MY11" s="86"/>
      <c r="MZ11" s="86"/>
      <c r="NA11" s="86"/>
      <c r="NB11" s="86"/>
      <c r="NC11" s="86"/>
      <c r="ND11" s="86"/>
      <c r="NE11" s="86"/>
      <c r="NF11" s="86"/>
      <c r="NG11" s="86"/>
      <c r="NH11" s="86"/>
      <c r="NI11" s="86"/>
      <c r="NJ11" s="86"/>
      <c r="NK11" s="86"/>
      <c r="NL11" s="86"/>
      <c r="NM11" s="86"/>
      <c r="NN11" s="86"/>
      <c r="NO11" s="86"/>
      <c r="NP11" s="86"/>
      <c r="NQ11" s="86"/>
      <c r="NR11" s="86"/>
      <c r="NS11" s="86"/>
      <c r="NT11" s="86"/>
      <c r="NU11" s="86"/>
      <c r="NV11" s="86"/>
      <c r="NW11" s="86"/>
      <c r="NX11" s="86"/>
      <c r="NY11" s="86"/>
      <c r="NZ11" s="86"/>
      <c r="OA11" s="86"/>
      <c r="OB11" s="86"/>
      <c r="OC11" s="86"/>
      <c r="OD11" s="86"/>
      <c r="OE11" s="86"/>
      <c r="OF11" s="86"/>
      <c r="OG11" s="86"/>
      <c r="OH11" s="86"/>
      <c r="OI11" s="86"/>
      <c r="OJ11" s="86"/>
      <c r="OK11" s="86"/>
      <c r="OL11" s="86"/>
      <c r="OM11" s="86"/>
      <c r="ON11" s="86"/>
      <c r="OO11" s="86"/>
      <c r="OP11" s="86"/>
      <c r="OQ11" s="86"/>
      <c r="OR11" s="86"/>
      <c r="OS11" s="86"/>
      <c r="OT11" s="86"/>
      <c r="OU11" s="86"/>
      <c r="OV11" s="86"/>
      <c r="OW11" s="86"/>
      <c r="OX11" s="86"/>
      <c r="OY11" s="86"/>
      <c r="OZ11" s="86"/>
      <c r="PA11" s="86"/>
      <c r="PB11" s="86"/>
      <c r="PC11" s="86"/>
      <c r="PD11" s="86"/>
      <c r="PE11" s="86"/>
      <c r="PF11" s="86"/>
      <c r="PG11" s="86"/>
      <c r="PH11" s="86"/>
      <c r="PI11" s="86"/>
      <c r="PJ11" s="86"/>
      <c r="PK11" s="86"/>
      <c r="PL11" s="86"/>
      <c r="PM11" s="86"/>
      <c r="PN11" s="86"/>
      <c r="PO11" s="86"/>
      <c r="PP11" s="86"/>
      <c r="PQ11" s="86"/>
      <c r="PR11" s="86"/>
      <c r="PS11" s="86"/>
      <c r="PT11" s="86"/>
      <c r="PU11" s="86"/>
      <c r="PV11" s="86"/>
      <c r="PW11" s="86"/>
      <c r="PX11" s="86"/>
      <c r="PY11" s="86"/>
      <c r="PZ11" s="86"/>
      <c r="QA11" s="86"/>
      <c r="QB11" s="86"/>
      <c r="QC11" s="86"/>
      <c r="QD11" s="86"/>
      <c r="QE11" s="86"/>
      <c r="QF11" s="86"/>
      <c r="QG11" s="86"/>
      <c r="QH11" s="86"/>
      <c r="QI11" s="86"/>
      <c r="QJ11" s="86"/>
      <c r="QK11" s="86"/>
      <c r="QL11" s="86"/>
      <c r="QM11" s="86"/>
      <c r="QN11" s="86"/>
      <c r="QO11" s="86"/>
      <c r="QP11" s="86"/>
      <c r="QQ11" s="86"/>
      <c r="QR11" s="86"/>
      <c r="QS11" s="86"/>
      <c r="QT11" s="86"/>
      <c r="QU11" s="86"/>
      <c r="QV11" s="86"/>
      <c r="QW11" s="86"/>
      <c r="QX11" s="86"/>
      <c r="QY11" s="86"/>
      <c r="QZ11" s="86"/>
      <c r="RA11" s="86"/>
      <c r="RB11" s="86"/>
      <c r="RC11" s="86"/>
      <c r="RD11" s="86"/>
      <c r="RE11" s="86"/>
      <c r="RF11" s="86"/>
      <c r="RG11" s="86"/>
      <c r="RH11" s="86"/>
      <c r="RI11" s="86"/>
      <c r="RJ11" s="86"/>
      <c r="RK11" s="86"/>
      <c r="RL11" s="86"/>
      <c r="RM11" s="86"/>
      <c r="RN11" s="86"/>
      <c r="RO11" s="86"/>
      <c r="RP11" s="86"/>
      <c r="RQ11" s="86"/>
      <c r="RR11" s="86"/>
      <c r="RS11" s="86"/>
      <c r="RT11" s="86"/>
      <c r="RU11" s="86"/>
      <c r="RV11" s="86"/>
      <c r="RW11" s="86"/>
      <c r="RX11" s="86"/>
      <c r="RY11" s="86"/>
      <c r="RZ11" s="86"/>
      <c r="SA11" s="86"/>
      <c r="SB11" s="86"/>
      <c r="SC11" s="86"/>
      <c r="SD11" s="86"/>
      <c r="SE11" s="86"/>
      <c r="SF11" s="86"/>
      <c r="SG11" s="86"/>
      <c r="SH11" s="86"/>
      <c r="SI11" s="86"/>
      <c r="SJ11" s="86"/>
      <c r="SK11" s="86"/>
      <c r="SL11" s="86"/>
      <c r="SM11" s="86"/>
      <c r="SN11" s="86"/>
      <c r="SO11" s="86"/>
      <c r="SP11" s="86"/>
      <c r="SQ11" s="86"/>
      <c r="SR11" s="86"/>
      <c r="SS11" s="86"/>
      <c r="ST11" s="86"/>
      <c r="SU11" s="86"/>
      <c r="SV11" s="86"/>
      <c r="SW11" s="86"/>
      <c r="SX11" s="86"/>
      <c r="SY11" s="86"/>
      <c r="SZ11" s="86"/>
      <c r="TA11" s="86"/>
      <c r="TB11" s="86"/>
      <c r="TC11" s="86"/>
      <c r="TD11" s="86"/>
      <c r="TE11" s="86"/>
      <c r="TF11" s="86"/>
      <c r="TG11" s="86"/>
      <c r="TH11" s="86"/>
      <c r="TI11" s="86"/>
      <c r="TJ11" s="86"/>
      <c r="TK11" s="86"/>
      <c r="TL11" s="86"/>
      <c r="TM11" s="86"/>
      <c r="TN11" s="86"/>
      <c r="TO11" s="86"/>
      <c r="TP11" s="86"/>
      <c r="TQ11" s="86"/>
      <c r="TR11" s="86"/>
      <c r="TS11" s="86"/>
      <c r="TT11" s="86"/>
      <c r="TU11" s="86"/>
      <c r="TV11" s="86"/>
      <c r="TW11" s="86"/>
      <c r="TX11" s="86"/>
      <c r="TY11" s="86"/>
      <c r="TZ11" s="86"/>
      <c r="UA11" s="86"/>
      <c r="UB11" s="86"/>
      <c r="UC11" s="86"/>
      <c r="UD11" s="86"/>
      <c r="UE11" s="86"/>
      <c r="UF11" s="86"/>
      <c r="UG11" s="86"/>
      <c r="UH11" s="86"/>
      <c r="UI11" s="86"/>
      <c r="UJ11" s="86"/>
      <c r="UK11" s="86"/>
      <c r="UL11" s="86"/>
      <c r="UM11" s="86"/>
      <c r="UN11" s="86"/>
      <c r="UO11" s="86"/>
      <c r="UP11" s="86"/>
      <c r="UQ11" s="86"/>
      <c r="UR11" s="86"/>
      <c r="US11" s="86"/>
      <c r="UT11" s="86"/>
      <c r="UU11" s="86"/>
      <c r="UV11" s="86"/>
      <c r="UW11" s="86"/>
      <c r="UX11" s="86"/>
      <c r="UY11" s="86"/>
      <c r="UZ11" s="86"/>
      <c r="VA11" s="86"/>
      <c r="VB11" s="86"/>
      <c r="VC11" s="86"/>
      <c r="VD11" s="86"/>
      <c r="VE11" s="86"/>
      <c r="VF11" s="86"/>
      <c r="VG11" s="86"/>
      <c r="VH11" s="86"/>
      <c r="VI11" s="86"/>
      <c r="VJ11" s="86"/>
      <c r="VK11" s="86"/>
      <c r="VL11" s="86"/>
      <c r="VM11" s="86"/>
      <c r="VN11" s="86"/>
      <c r="VO11" s="86"/>
      <c r="VP11" s="86"/>
      <c r="VQ11" s="86"/>
      <c r="VR11" s="86"/>
      <c r="VS11" s="86"/>
      <c r="VT11" s="86"/>
      <c r="VU11" s="86"/>
      <c r="VV11" s="86"/>
      <c r="VW11" s="86"/>
      <c r="VX11" s="86"/>
      <c r="VY11" s="86"/>
      <c r="VZ11" s="86"/>
      <c r="WA11" s="86"/>
      <c r="WB11" s="86"/>
      <c r="WC11" s="86"/>
      <c r="WD11" s="86"/>
      <c r="WE11" s="86"/>
      <c r="WF11" s="86"/>
      <c r="WG11" s="86"/>
      <c r="WH11" s="86"/>
      <c r="WI11" s="86"/>
      <c r="WJ11" s="86"/>
      <c r="WK11" s="86"/>
      <c r="WL11" s="86"/>
      <c r="WM11" s="86"/>
      <c r="WN11" s="86"/>
      <c r="WO11" s="86"/>
      <c r="WP11" s="86"/>
      <c r="WQ11" s="86"/>
      <c r="WR11" s="86"/>
      <c r="WS11" s="86"/>
      <c r="WT11" s="86"/>
      <c r="WU11" s="86"/>
      <c r="WV11" s="86"/>
      <c r="WW11" s="86"/>
      <c r="WX11" s="86"/>
      <c r="WY11" s="86"/>
      <c r="WZ11" s="86"/>
      <c r="XA11" s="86"/>
      <c r="XB11" s="86"/>
      <c r="XC11" s="86"/>
      <c r="XD11" s="86"/>
      <c r="XE11" s="86"/>
      <c r="XF11" s="86"/>
      <c r="XG11" s="86"/>
      <c r="XH11" s="86"/>
      <c r="XI11" s="86"/>
      <c r="XJ11" s="86"/>
      <c r="XK11" s="86"/>
      <c r="XL11" s="86"/>
      <c r="XM11" s="86"/>
      <c r="XN11" s="86"/>
      <c r="XO11" s="86"/>
      <c r="XP11" s="86"/>
      <c r="XQ11" s="86"/>
      <c r="XR11" s="86"/>
      <c r="XS11" s="86"/>
      <c r="XT11" s="86"/>
      <c r="XU11" s="86"/>
      <c r="XV11" s="86"/>
      <c r="XW11" s="86"/>
      <c r="XX11" s="86"/>
      <c r="XY11" s="86"/>
      <c r="XZ11" s="86"/>
      <c r="YA11" s="86"/>
      <c r="YB11" s="86"/>
      <c r="YC11" s="86"/>
      <c r="YD11" s="86"/>
      <c r="YE11" s="86"/>
      <c r="YF11" s="86"/>
      <c r="YG11" s="86"/>
      <c r="YH11" s="86"/>
      <c r="YI11" s="86"/>
      <c r="YJ11" s="86"/>
      <c r="YK11" s="86"/>
      <c r="YL11" s="86"/>
      <c r="YM11" s="86"/>
      <c r="YN11" s="86"/>
      <c r="YO11" s="86"/>
      <c r="YP11" s="86"/>
      <c r="YQ11" s="86"/>
      <c r="YR11" s="86"/>
      <c r="YS11" s="86"/>
      <c r="YT11" s="86"/>
      <c r="YU11" s="86"/>
      <c r="YV11" s="86"/>
      <c r="YW11" s="86"/>
      <c r="YX11" s="86"/>
      <c r="YY11" s="86"/>
      <c r="YZ11" s="86"/>
      <c r="ZA11" s="86"/>
      <c r="ZB11" s="86"/>
      <c r="ZC11" s="86"/>
      <c r="ZD11" s="86"/>
      <c r="ZE11" s="86"/>
      <c r="ZF11" s="86"/>
      <c r="ZG11" s="86"/>
      <c r="ZH11" s="86"/>
      <c r="ZI11" s="86"/>
      <c r="ZJ11" s="86"/>
      <c r="ZK11" s="86"/>
      <c r="ZL11" s="86"/>
      <c r="ZM11" s="86"/>
      <c r="ZN11" s="86"/>
      <c r="ZO11" s="86"/>
      <c r="ZP11" s="86"/>
      <c r="ZQ11" s="86"/>
      <c r="ZR11" s="86"/>
      <c r="ZS11" s="86"/>
      <c r="ZT11" s="86"/>
      <c r="ZU11" s="86"/>
      <c r="ZV11" s="86"/>
      <c r="ZW11" s="86"/>
      <c r="ZX11" s="86"/>
      <c r="ZY11" s="86"/>
      <c r="ZZ11" s="86"/>
      <c r="AAA11" s="86"/>
      <c r="AAB11" s="86"/>
      <c r="AAC11" s="86"/>
      <c r="AAD11" s="86"/>
      <c r="AAE11" s="86"/>
      <c r="AAF11" s="86"/>
      <c r="AAG11" s="86"/>
      <c r="AAH11" s="86"/>
      <c r="AAI11" s="86"/>
      <c r="AAJ11" s="86"/>
      <c r="AAK11" s="86"/>
      <c r="AAL11" s="86"/>
      <c r="AAM11" s="86"/>
      <c r="AAN11" s="86"/>
      <c r="AAO11" s="86"/>
      <c r="AAP11" s="86"/>
      <c r="AAQ11" s="86"/>
      <c r="AAR11" s="86"/>
      <c r="AAS11" s="86"/>
      <c r="AAT11" s="86"/>
      <c r="AAU11" s="86"/>
      <c r="AAV11" s="86"/>
      <c r="AAW11" s="86"/>
      <c r="AAX11" s="86"/>
      <c r="AAY11" s="86"/>
      <c r="AAZ11" s="86"/>
      <c r="ABA11" s="86"/>
      <c r="ABB11" s="86"/>
      <c r="ABC11" s="86"/>
      <c r="ABD11" s="86"/>
      <c r="ABE11" s="86"/>
      <c r="ABF11" s="86"/>
      <c r="ABG11" s="86"/>
      <c r="ABH11" s="86"/>
      <c r="ABI11" s="86"/>
      <c r="ABJ11" s="86"/>
      <c r="ABK11" s="86"/>
      <c r="ABL11" s="86"/>
      <c r="ABM11" s="86"/>
      <c r="ABN11" s="86"/>
      <c r="ABO11" s="86"/>
      <c r="ABP11" s="86"/>
      <c r="ABQ11" s="86"/>
      <c r="ABR11" s="86"/>
      <c r="ABS11" s="86"/>
      <c r="ABT11" s="86"/>
      <c r="ABU11" s="86"/>
      <c r="ABV11" s="86"/>
      <c r="ABW11" s="86"/>
      <c r="ABX11" s="86"/>
      <c r="ABY11" s="86"/>
      <c r="ABZ11" s="86"/>
      <c r="ACA11" s="86"/>
      <c r="ACB11" s="86"/>
      <c r="ACC11" s="86"/>
      <c r="ACD11" s="86"/>
      <c r="ACE11" s="86"/>
      <c r="ACF11" s="86"/>
      <c r="ACG11" s="86"/>
      <c r="ACH11" s="86"/>
      <c r="ACI11" s="86"/>
      <c r="ACJ11" s="86"/>
      <c r="ACK11" s="86"/>
      <c r="ACL11" s="86"/>
      <c r="ACM11" s="86"/>
      <c r="ACN11" s="86"/>
      <c r="ACO11" s="86"/>
      <c r="ACP11" s="86"/>
      <c r="ACQ11" s="86"/>
      <c r="ACR11" s="86"/>
      <c r="ACS11" s="86"/>
      <c r="ACT11" s="86"/>
      <c r="ACU11" s="86"/>
      <c r="ACV11" s="86"/>
      <c r="ACW11" s="86"/>
      <c r="ACX11" s="86"/>
      <c r="ACY11" s="86"/>
      <c r="ACZ11" s="86"/>
      <c r="ADA11" s="86"/>
      <c r="ADB11" s="86"/>
      <c r="ADC11" s="86"/>
      <c r="ADD11" s="86"/>
      <c r="ADE11" s="86"/>
      <c r="ADF11" s="86"/>
      <c r="ADG11" s="86"/>
      <c r="ADH11" s="86"/>
      <c r="ADI11" s="86"/>
      <c r="ADJ11" s="86"/>
      <c r="ADK11" s="86"/>
      <c r="ADL11" s="86"/>
      <c r="ADM11" s="86"/>
      <c r="ADN11" s="86"/>
      <c r="ADO11" s="86"/>
      <c r="ADP11" s="86"/>
      <c r="ADQ11" s="86"/>
      <c r="ADR11" s="86"/>
      <c r="ADS11" s="86"/>
      <c r="ADT11" s="86"/>
      <c r="ADU11" s="86"/>
      <c r="ADV11" s="86"/>
      <c r="ADW11" s="86"/>
      <c r="ADX11" s="86"/>
      <c r="ADY11" s="86"/>
      <c r="ADZ11" s="86"/>
      <c r="AEA11" s="86"/>
      <c r="AEB11" s="86"/>
      <c r="AEC11" s="86"/>
      <c r="AED11" s="86"/>
      <c r="AEE11" s="86"/>
      <c r="AEF11" s="86"/>
      <c r="AEG11" s="86"/>
      <c r="AEH11" s="86"/>
      <c r="AEI11" s="86"/>
      <c r="AEJ11" s="86"/>
      <c r="AEK11" s="86"/>
      <c r="AEL11" s="86"/>
      <c r="AEM11" s="86"/>
      <c r="AEN11" s="86"/>
      <c r="AEO11" s="86"/>
      <c r="AEP11" s="86"/>
      <c r="AEQ11" s="86"/>
      <c r="AER11" s="86"/>
      <c r="AES11" s="86"/>
      <c r="AET11" s="86"/>
      <c r="AEU11" s="86"/>
      <c r="AEV11" s="86"/>
      <c r="AEW11" s="86"/>
      <c r="AEX11" s="86"/>
      <c r="AEY11" s="86"/>
      <c r="AEZ11" s="86"/>
      <c r="AFA11" s="86"/>
      <c r="AFB11" s="86"/>
      <c r="AFC11" s="86"/>
      <c r="AFD11" s="86"/>
      <c r="AFE11" s="86"/>
      <c r="AFF11" s="86"/>
      <c r="AFG11" s="86"/>
      <c r="AFH11" s="86"/>
      <c r="AFI11" s="86"/>
      <c r="AFJ11" s="86"/>
      <c r="AFK11" s="86"/>
      <c r="AFL11" s="86"/>
      <c r="AFM11" s="86"/>
      <c r="AFN11" s="86"/>
      <c r="AFO11" s="86"/>
      <c r="AFP11" s="86"/>
      <c r="AFQ11" s="86"/>
      <c r="AFR11" s="86"/>
      <c r="AFS11" s="86"/>
      <c r="AFT11" s="86"/>
      <c r="AFU11" s="86"/>
      <c r="AFV11" s="86"/>
      <c r="AFW11" s="86"/>
      <c r="AFX11" s="86"/>
      <c r="AFY11" s="86"/>
      <c r="AFZ11" s="86"/>
      <c r="AGA11" s="86"/>
      <c r="AGB11" s="86"/>
      <c r="AGC11" s="86"/>
      <c r="AGD11" s="86"/>
      <c r="AGE11" s="86"/>
      <c r="AGF11" s="86"/>
      <c r="AGG11" s="86"/>
      <c r="AGH11" s="86"/>
      <c r="AGI11" s="86"/>
      <c r="AGJ11" s="86"/>
      <c r="AGK11" s="86"/>
      <c r="AGL11" s="86"/>
      <c r="AGM11" s="86"/>
      <c r="AGN11" s="86"/>
      <c r="AGO11" s="86"/>
      <c r="AGP11" s="86"/>
      <c r="AGQ11" s="86"/>
      <c r="AGR11" s="86"/>
      <c r="AGS11" s="86"/>
      <c r="AGT11" s="86"/>
      <c r="AGU11" s="86"/>
      <c r="AGV11" s="86"/>
      <c r="AGW11" s="86"/>
      <c r="AGX11" s="86"/>
      <c r="AGY11" s="86"/>
      <c r="AGZ11" s="86"/>
      <c r="AHA11" s="86"/>
      <c r="AHB11" s="86"/>
      <c r="AHC11" s="86"/>
      <c r="AHD11" s="86"/>
      <c r="AHE11" s="86"/>
      <c r="AHF11" s="86"/>
      <c r="AHG11" s="86"/>
      <c r="AHH11" s="86"/>
      <c r="AHI11" s="86"/>
      <c r="AHJ11" s="86"/>
      <c r="AHK11" s="86"/>
      <c r="AHL11" s="86"/>
      <c r="AHM11" s="86"/>
      <c r="AHN11" s="86"/>
      <c r="AHO11" s="86"/>
      <c r="AHP11" s="86"/>
      <c r="AHQ11" s="86"/>
      <c r="AHR11" s="86"/>
      <c r="AHS11" s="86"/>
      <c r="AHT11" s="86"/>
      <c r="AHU11" s="86"/>
      <c r="AHV11" s="86"/>
      <c r="AHW11" s="86"/>
      <c r="AHX11" s="86"/>
      <c r="AHY11" s="86"/>
      <c r="AHZ11" s="86"/>
      <c r="AIA11" s="86"/>
      <c r="AIB11" s="86"/>
      <c r="AIC11" s="86"/>
      <c r="AID11" s="86"/>
      <c r="AIE11" s="86"/>
      <c r="AIF11" s="86"/>
      <c r="AIG11" s="86"/>
      <c r="AIH11" s="86"/>
      <c r="AII11" s="86"/>
      <c r="AIJ11" s="86"/>
      <c r="AIK11" s="86"/>
      <c r="AIL11" s="86"/>
      <c r="AIM11" s="86"/>
      <c r="AIN11" s="86"/>
      <c r="AIO11" s="86"/>
      <c r="AIP11" s="86"/>
      <c r="AIQ11" s="86"/>
      <c r="AIR11" s="86"/>
      <c r="AIS11" s="86"/>
      <c r="AIT11" s="86"/>
      <c r="AIU11" s="86"/>
      <c r="AIV11" s="86"/>
      <c r="AIW11" s="86"/>
      <c r="AIX11" s="86"/>
      <c r="AIY11" s="86"/>
      <c r="AIZ11" s="86"/>
      <c r="AJA11" s="86"/>
      <c r="AJB11" s="86"/>
      <c r="AJC11" s="86"/>
      <c r="AJD11" s="86"/>
      <c r="AJE11" s="86"/>
      <c r="AJF11" s="86"/>
      <c r="AJG11" s="86"/>
      <c r="AJH11" s="86"/>
      <c r="AJI11" s="86"/>
      <c r="AJJ11" s="86"/>
      <c r="AJK11" s="86"/>
      <c r="AJL11" s="86"/>
      <c r="AJM11" s="86"/>
      <c r="AJN11" s="86"/>
      <c r="AJO11" s="86"/>
      <c r="AJP11" s="86"/>
      <c r="AJQ11" s="86"/>
      <c r="AJR11" s="86"/>
      <c r="AJS11" s="86"/>
      <c r="AJT11" s="86"/>
      <c r="AJU11" s="86"/>
      <c r="AJV11" s="86"/>
      <c r="AJW11" s="86"/>
      <c r="AJX11" s="86"/>
      <c r="AJY11" s="86"/>
      <c r="AJZ11" s="86"/>
      <c r="AKA11" s="86"/>
      <c r="AKB11" s="86"/>
      <c r="AKC11" s="86"/>
      <c r="AKD11" s="86"/>
      <c r="AKE11" s="86"/>
      <c r="AKF11" s="86"/>
      <c r="AKG11" s="86"/>
      <c r="AKH11" s="86"/>
      <c r="AKI11" s="86"/>
      <c r="AKJ11" s="86"/>
      <c r="AKK11" s="86"/>
      <c r="AKL11" s="86"/>
      <c r="AKM11" s="86"/>
      <c r="AKN11" s="86"/>
      <c r="AKO11" s="86"/>
      <c r="AKP11" s="86"/>
      <c r="AKQ11" s="86"/>
      <c r="AKR11" s="86"/>
      <c r="AKS11" s="86"/>
      <c r="AKT11" s="86"/>
      <c r="AKU11" s="86"/>
      <c r="AKV11" s="86"/>
      <c r="AKW11" s="86"/>
      <c r="AKX11" s="86"/>
      <c r="AKY11" s="86"/>
      <c r="AKZ11" s="86"/>
      <c r="ALA11" s="86"/>
      <c r="ALB11" s="86"/>
      <c r="ALC11" s="86"/>
      <c r="ALD11" s="86"/>
      <c r="ALE11" s="86"/>
      <c r="ALF11" s="86"/>
      <c r="ALG11" s="86"/>
      <c r="ALH11" s="86"/>
      <c r="ALI11" s="86"/>
      <c r="ALJ11" s="86"/>
      <c r="ALK11" s="86"/>
      <c r="ALL11" s="86"/>
      <c r="ALM11" s="86"/>
      <c r="ALN11" s="86"/>
      <c r="ALO11" s="86"/>
      <c r="ALP11" s="86"/>
      <c r="ALQ11" s="86"/>
      <c r="ALR11" s="86"/>
      <c r="ALS11" s="86"/>
      <c r="ALT11" s="86"/>
      <c r="ALU11" s="86"/>
      <c r="ALV11" s="86"/>
      <c r="ALW11" s="86"/>
      <c r="ALX11" s="86"/>
      <c r="ALY11" s="86"/>
      <c r="ALZ11" s="86"/>
      <c r="AMA11" s="86"/>
      <c r="AMB11" s="86"/>
      <c r="AMC11" s="86"/>
      <c r="AMD11" s="86"/>
      <c r="AME11" s="86"/>
      <c r="AMF11" s="86"/>
      <c r="AMG11" s="86"/>
      <c r="AMH11" s="86"/>
      <c r="AMI11" s="86"/>
      <c r="AMJ11" s="86"/>
      <c r="AMK11" s="86"/>
      <c r="AML11" s="86"/>
      <c r="AMM11" s="86"/>
      <c r="AMN11" s="86"/>
      <c r="AMO11" s="86"/>
      <c r="AMP11" s="86"/>
      <c r="AMQ11" s="86"/>
      <c r="AMR11" s="86"/>
      <c r="AMS11" s="86"/>
      <c r="AMT11" s="86"/>
      <c r="AMU11" s="86"/>
      <c r="AMV11" s="86"/>
      <c r="AMW11" s="86"/>
      <c r="AMX11" s="86"/>
      <c r="AMY11" s="86"/>
      <c r="AMZ11" s="86"/>
      <c r="ANA11" s="86"/>
    </row>
    <row r="12" spans="1:1041" s="201" customFormat="1" x14ac:dyDescent="0.25">
      <c r="A12" s="200"/>
      <c r="B12" s="200" t="s">
        <v>43</v>
      </c>
      <c r="C12" s="200" t="s">
        <v>42</v>
      </c>
      <c r="D12" s="200">
        <v>401344</v>
      </c>
      <c r="E12" s="200">
        <v>380268</v>
      </c>
      <c r="F12" s="200">
        <v>421562</v>
      </c>
      <c r="G12" s="200">
        <v>416774</v>
      </c>
      <c r="H12" s="200"/>
      <c r="I12" s="209">
        <v>344348</v>
      </c>
      <c r="J12" s="210">
        <v>354452</v>
      </c>
      <c r="K12" s="210">
        <v>427818</v>
      </c>
      <c r="L12" s="211">
        <v>449198</v>
      </c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  <c r="IW12" s="86"/>
      <c r="IX12" s="86"/>
      <c r="IY12" s="86"/>
      <c r="IZ12" s="86"/>
      <c r="JA12" s="86"/>
      <c r="JB12" s="86"/>
      <c r="JC12" s="86"/>
      <c r="JD12" s="86"/>
      <c r="JE12" s="86"/>
      <c r="JF12" s="86"/>
      <c r="JG12" s="86"/>
      <c r="JH12" s="86"/>
      <c r="JI12" s="86"/>
      <c r="JJ12" s="86"/>
      <c r="JK12" s="86"/>
      <c r="JL12" s="86"/>
      <c r="JM12" s="86"/>
      <c r="JN12" s="86"/>
      <c r="JO12" s="86"/>
      <c r="JP12" s="86"/>
      <c r="JQ12" s="86"/>
      <c r="JR12" s="86"/>
      <c r="JS12" s="86"/>
      <c r="JT12" s="86"/>
      <c r="JU12" s="86"/>
      <c r="JV12" s="86"/>
      <c r="JW12" s="86"/>
      <c r="JX12" s="86"/>
      <c r="JY12" s="86"/>
      <c r="JZ12" s="86"/>
      <c r="KA12" s="86"/>
      <c r="KB12" s="86"/>
      <c r="KC12" s="86"/>
      <c r="KD12" s="86"/>
      <c r="KE12" s="86"/>
      <c r="KF12" s="86"/>
      <c r="KG12" s="86"/>
      <c r="KH12" s="86"/>
      <c r="KI12" s="86"/>
      <c r="KJ12" s="86"/>
      <c r="KK12" s="86"/>
      <c r="KL12" s="86"/>
      <c r="KM12" s="86"/>
      <c r="KN12" s="86"/>
      <c r="KO12" s="86"/>
      <c r="KP12" s="86"/>
      <c r="KQ12" s="86"/>
      <c r="KR12" s="86"/>
      <c r="KS12" s="86"/>
      <c r="KT12" s="86"/>
      <c r="KU12" s="86"/>
      <c r="KV12" s="86"/>
      <c r="KW12" s="86"/>
      <c r="KX12" s="86"/>
      <c r="KY12" s="86"/>
      <c r="KZ12" s="86"/>
      <c r="LA12" s="86"/>
      <c r="LB12" s="86"/>
      <c r="LC12" s="86"/>
      <c r="LD12" s="86"/>
      <c r="LE12" s="86"/>
      <c r="LF12" s="86"/>
      <c r="LG12" s="86"/>
      <c r="LH12" s="86"/>
      <c r="LI12" s="86"/>
      <c r="LJ12" s="86"/>
      <c r="LK12" s="86"/>
      <c r="LL12" s="86"/>
      <c r="LM12" s="86"/>
      <c r="LN12" s="86"/>
      <c r="LO12" s="86"/>
      <c r="LP12" s="86"/>
      <c r="LQ12" s="86"/>
      <c r="LR12" s="86"/>
      <c r="LS12" s="86"/>
      <c r="LT12" s="86"/>
      <c r="LU12" s="86"/>
      <c r="LV12" s="86"/>
      <c r="LW12" s="86"/>
      <c r="LX12" s="86"/>
      <c r="LY12" s="86"/>
      <c r="LZ12" s="86"/>
      <c r="MA12" s="86"/>
      <c r="MB12" s="86"/>
      <c r="MC12" s="86"/>
      <c r="MD12" s="86"/>
      <c r="ME12" s="86"/>
      <c r="MF12" s="86"/>
      <c r="MG12" s="86"/>
      <c r="MH12" s="86"/>
      <c r="MI12" s="86"/>
      <c r="MJ12" s="86"/>
      <c r="MK12" s="86"/>
      <c r="ML12" s="86"/>
      <c r="MM12" s="86"/>
      <c r="MN12" s="86"/>
      <c r="MO12" s="86"/>
      <c r="MP12" s="86"/>
      <c r="MQ12" s="86"/>
      <c r="MR12" s="86"/>
      <c r="MS12" s="86"/>
      <c r="MT12" s="86"/>
      <c r="MU12" s="86"/>
      <c r="MV12" s="86"/>
      <c r="MW12" s="86"/>
      <c r="MX12" s="86"/>
      <c r="MY12" s="86"/>
      <c r="MZ12" s="86"/>
      <c r="NA12" s="86"/>
      <c r="NB12" s="86"/>
      <c r="NC12" s="86"/>
      <c r="ND12" s="86"/>
      <c r="NE12" s="86"/>
      <c r="NF12" s="86"/>
      <c r="NG12" s="86"/>
      <c r="NH12" s="86"/>
      <c r="NI12" s="86"/>
      <c r="NJ12" s="86"/>
      <c r="NK12" s="86"/>
      <c r="NL12" s="86"/>
      <c r="NM12" s="86"/>
      <c r="NN12" s="86"/>
      <c r="NO12" s="86"/>
      <c r="NP12" s="86"/>
      <c r="NQ12" s="86"/>
      <c r="NR12" s="86"/>
      <c r="NS12" s="86"/>
      <c r="NT12" s="86"/>
      <c r="NU12" s="86"/>
      <c r="NV12" s="86"/>
      <c r="NW12" s="86"/>
      <c r="NX12" s="86"/>
      <c r="NY12" s="86"/>
      <c r="NZ12" s="86"/>
      <c r="OA12" s="86"/>
      <c r="OB12" s="86"/>
      <c r="OC12" s="86"/>
      <c r="OD12" s="86"/>
      <c r="OE12" s="86"/>
      <c r="OF12" s="86"/>
      <c r="OG12" s="86"/>
      <c r="OH12" s="86"/>
      <c r="OI12" s="86"/>
      <c r="OJ12" s="86"/>
      <c r="OK12" s="86"/>
      <c r="OL12" s="86"/>
      <c r="OM12" s="86"/>
      <c r="ON12" s="86"/>
      <c r="OO12" s="86"/>
      <c r="OP12" s="86"/>
      <c r="OQ12" s="86"/>
      <c r="OR12" s="86"/>
      <c r="OS12" s="86"/>
      <c r="OT12" s="86"/>
      <c r="OU12" s="86"/>
      <c r="OV12" s="86"/>
      <c r="OW12" s="86"/>
      <c r="OX12" s="86"/>
      <c r="OY12" s="86"/>
      <c r="OZ12" s="86"/>
      <c r="PA12" s="86"/>
      <c r="PB12" s="86"/>
      <c r="PC12" s="86"/>
      <c r="PD12" s="86"/>
      <c r="PE12" s="86"/>
      <c r="PF12" s="86"/>
      <c r="PG12" s="86"/>
      <c r="PH12" s="86"/>
      <c r="PI12" s="86"/>
      <c r="PJ12" s="86"/>
      <c r="PK12" s="86"/>
      <c r="PL12" s="86"/>
      <c r="PM12" s="86"/>
      <c r="PN12" s="86"/>
      <c r="PO12" s="86"/>
      <c r="PP12" s="86"/>
      <c r="PQ12" s="86"/>
      <c r="PR12" s="86"/>
      <c r="PS12" s="86"/>
      <c r="PT12" s="86"/>
      <c r="PU12" s="86"/>
      <c r="PV12" s="86"/>
      <c r="PW12" s="86"/>
      <c r="PX12" s="86"/>
      <c r="PY12" s="86"/>
      <c r="PZ12" s="86"/>
      <c r="QA12" s="86"/>
      <c r="QB12" s="86"/>
      <c r="QC12" s="86"/>
      <c r="QD12" s="86"/>
      <c r="QE12" s="86"/>
      <c r="QF12" s="86"/>
      <c r="QG12" s="86"/>
      <c r="QH12" s="86"/>
      <c r="QI12" s="86"/>
      <c r="QJ12" s="86"/>
      <c r="QK12" s="86"/>
      <c r="QL12" s="86"/>
      <c r="QM12" s="86"/>
      <c r="QN12" s="86"/>
      <c r="QO12" s="86"/>
      <c r="QP12" s="86"/>
      <c r="QQ12" s="86"/>
      <c r="QR12" s="86"/>
      <c r="QS12" s="86"/>
      <c r="QT12" s="86"/>
      <c r="QU12" s="86"/>
      <c r="QV12" s="86"/>
      <c r="QW12" s="86"/>
      <c r="QX12" s="86"/>
      <c r="QY12" s="86"/>
      <c r="QZ12" s="86"/>
      <c r="RA12" s="86"/>
      <c r="RB12" s="86"/>
      <c r="RC12" s="86"/>
      <c r="RD12" s="86"/>
      <c r="RE12" s="86"/>
      <c r="RF12" s="86"/>
      <c r="RG12" s="86"/>
      <c r="RH12" s="86"/>
      <c r="RI12" s="86"/>
      <c r="RJ12" s="86"/>
      <c r="RK12" s="86"/>
      <c r="RL12" s="86"/>
      <c r="RM12" s="86"/>
      <c r="RN12" s="86"/>
      <c r="RO12" s="86"/>
      <c r="RP12" s="86"/>
      <c r="RQ12" s="86"/>
      <c r="RR12" s="86"/>
      <c r="RS12" s="86"/>
      <c r="RT12" s="86"/>
      <c r="RU12" s="86"/>
      <c r="RV12" s="86"/>
      <c r="RW12" s="86"/>
      <c r="RX12" s="86"/>
      <c r="RY12" s="86"/>
      <c r="RZ12" s="86"/>
      <c r="SA12" s="86"/>
      <c r="SB12" s="86"/>
      <c r="SC12" s="86"/>
      <c r="SD12" s="86"/>
      <c r="SE12" s="86"/>
      <c r="SF12" s="86"/>
      <c r="SG12" s="86"/>
      <c r="SH12" s="86"/>
      <c r="SI12" s="86"/>
      <c r="SJ12" s="86"/>
      <c r="SK12" s="86"/>
      <c r="SL12" s="86"/>
      <c r="SM12" s="86"/>
      <c r="SN12" s="86"/>
      <c r="SO12" s="86"/>
      <c r="SP12" s="86"/>
      <c r="SQ12" s="86"/>
      <c r="SR12" s="86"/>
      <c r="SS12" s="86"/>
      <c r="ST12" s="86"/>
      <c r="SU12" s="86"/>
      <c r="SV12" s="86"/>
      <c r="SW12" s="86"/>
      <c r="SX12" s="86"/>
      <c r="SY12" s="86"/>
      <c r="SZ12" s="86"/>
      <c r="TA12" s="86"/>
      <c r="TB12" s="86"/>
      <c r="TC12" s="86"/>
      <c r="TD12" s="86"/>
      <c r="TE12" s="86"/>
      <c r="TF12" s="86"/>
      <c r="TG12" s="86"/>
      <c r="TH12" s="86"/>
      <c r="TI12" s="86"/>
      <c r="TJ12" s="86"/>
      <c r="TK12" s="86"/>
      <c r="TL12" s="86"/>
      <c r="TM12" s="86"/>
      <c r="TN12" s="86"/>
      <c r="TO12" s="86"/>
      <c r="TP12" s="86"/>
      <c r="TQ12" s="86"/>
      <c r="TR12" s="86"/>
      <c r="TS12" s="86"/>
      <c r="TT12" s="86"/>
      <c r="TU12" s="86"/>
      <c r="TV12" s="86"/>
      <c r="TW12" s="86"/>
      <c r="TX12" s="86"/>
      <c r="TY12" s="86"/>
      <c r="TZ12" s="86"/>
      <c r="UA12" s="86"/>
      <c r="UB12" s="86"/>
      <c r="UC12" s="86"/>
      <c r="UD12" s="86"/>
      <c r="UE12" s="86"/>
      <c r="UF12" s="86"/>
      <c r="UG12" s="86"/>
      <c r="UH12" s="86"/>
      <c r="UI12" s="86"/>
      <c r="UJ12" s="86"/>
      <c r="UK12" s="86"/>
      <c r="UL12" s="86"/>
      <c r="UM12" s="86"/>
      <c r="UN12" s="86"/>
      <c r="UO12" s="86"/>
      <c r="UP12" s="86"/>
      <c r="UQ12" s="86"/>
      <c r="UR12" s="86"/>
      <c r="US12" s="86"/>
      <c r="UT12" s="86"/>
      <c r="UU12" s="86"/>
      <c r="UV12" s="86"/>
      <c r="UW12" s="86"/>
      <c r="UX12" s="86"/>
      <c r="UY12" s="86"/>
      <c r="UZ12" s="86"/>
      <c r="VA12" s="86"/>
      <c r="VB12" s="86"/>
      <c r="VC12" s="86"/>
      <c r="VD12" s="86"/>
      <c r="VE12" s="86"/>
      <c r="VF12" s="86"/>
      <c r="VG12" s="86"/>
      <c r="VH12" s="86"/>
      <c r="VI12" s="86"/>
      <c r="VJ12" s="86"/>
      <c r="VK12" s="86"/>
      <c r="VL12" s="86"/>
      <c r="VM12" s="86"/>
      <c r="VN12" s="86"/>
      <c r="VO12" s="86"/>
      <c r="VP12" s="86"/>
      <c r="VQ12" s="86"/>
      <c r="VR12" s="86"/>
      <c r="VS12" s="86"/>
      <c r="VT12" s="86"/>
      <c r="VU12" s="86"/>
      <c r="VV12" s="86"/>
      <c r="VW12" s="86"/>
      <c r="VX12" s="86"/>
      <c r="VY12" s="86"/>
      <c r="VZ12" s="86"/>
      <c r="WA12" s="86"/>
      <c r="WB12" s="86"/>
      <c r="WC12" s="86"/>
      <c r="WD12" s="86"/>
      <c r="WE12" s="86"/>
      <c r="WF12" s="86"/>
      <c r="WG12" s="86"/>
      <c r="WH12" s="86"/>
      <c r="WI12" s="86"/>
      <c r="WJ12" s="86"/>
      <c r="WK12" s="86"/>
      <c r="WL12" s="86"/>
      <c r="WM12" s="86"/>
      <c r="WN12" s="86"/>
      <c r="WO12" s="86"/>
      <c r="WP12" s="86"/>
      <c r="WQ12" s="86"/>
      <c r="WR12" s="86"/>
      <c r="WS12" s="86"/>
      <c r="WT12" s="86"/>
      <c r="WU12" s="86"/>
      <c r="WV12" s="86"/>
      <c r="WW12" s="86"/>
      <c r="WX12" s="86"/>
      <c r="WY12" s="86"/>
      <c r="WZ12" s="86"/>
      <c r="XA12" s="86"/>
      <c r="XB12" s="86"/>
      <c r="XC12" s="86"/>
      <c r="XD12" s="86"/>
      <c r="XE12" s="86"/>
      <c r="XF12" s="86"/>
      <c r="XG12" s="86"/>
      <c r="XH12" s="86"/>
      <c r="XI12" s="86"/>
      <c r="XJ12" s="86"/>
      <c r="XK12" s="86"/>
      <c r="XL12" s="86"/>
      <c r="XM12" s="86"/>
      <c r="XN12" s="86"/>
      <c r="XO12" s="86"/>
      <c r="XP12" s="86"/>
      <c r="XQ12" s="86"/>
      <c r="XR12" s="86"/>
      <c r="XS12" s="86"/>
      <c r="XT12" s="86"/>
      <c r="XU12" s="86"/>
      <c r="XV12" s="86"/>
      <c r="XW12" s="86"/>
      <c r="XX12" s="86"/>
      <c r="XY12" s="86"/>
      <c r="XZ12" s="86"/>
      <c r="YA12" s="86"/>
      <c r="YB12" s="86"/>
      <c r="YC12" s="86"/>
      <c r="YD12" s="86"/>
      <c r="YE12" s="86"/>
      <c r="YF12" s="86"/>
      <c r="YG12" s="86"/>
      <c r="YH12" s="86"/>
      <c r="YI12" s="86"/>
      <c r="YJ12" s="86"/>
      <c r="YK12" s="86"/>
      <c r="YL12" s="86"/>
      <c r="YM12" s="86"/>
      <c r="YN12" s="86"/>
      <c r="YO12" s="86"/>
      <c r="YP12" s="86"/>
      <c r="YQ12" s="86"/>
      <c r="YR12" s="86"/>
      <c r="YS12" s="86"/>
      <c r="YT12" s="86"/>
      <c r="YU12" s="86"/>
      <c r="YV12" s="86"/>
      <c r="YW12" s="86"/>
      <c r="YX12" s="86"/>
      <c r="YY12" s="86"/>
      <c r="YZ12" s="86"/>
      <c r="ZA12" s="86"/>
      <c r="ZB12" s="86"/>
      <c r="ZC12" s="86"/>
      <c r="ZD12" s="86"/>
      <c r="ZE12" s="86"/>
      <c r="ZF12" s="86"/>
      <c r="ZG12" s="86"/>
      <c r="ZH12" s="86"/>
      <c r="ZI12" s="86"/>
      <c r="ZJ12" s="86"/>
      <c r="ZK12" s="86"/>
      <c r="ZL12" s="86"/>
      <c r="ZM12" s="86"/>
      <c r="ZN12" s="86"/>
      <c r="ZO12" s="86"/>
      <c r="ZP12" s="86"/>
      <c r="ZQ12" s="86"/>
      <c r="ZR12" s="86"/>
      <c r="ZS12" s="86"/>
      <c r="ZT12" s="86"/>
      <c r="ZU12" s="86"/>
      <c r="ZV12" s="86"/>
      <c r="ZW12" s="86"/>
      <c r="ZX12" s="86"/>
      <c r="ZY12" s="86"/>
      <c r="ZZ12" s="86"/>
      <c r="AAA12" s="86"/>
      <c r="AAB12" s="86"/>
      <c r="AAC12" s="86"/>
      <c r="AAD12" s="86"/>
      <c r="AAE12" s="86"/>
      <c r="AAF12" s="86"/>
      <c r="AAG12" s="86"/>
      <c r="AAH12" s="86"/>
      <c r="AAI12" s="86"/>
      <c r="AAJ12" s="86"/>
      <c r="AAK12" s="86"/>
      <c r="AAL12" s="86"/>
      <c r="AAM12" s="86"/>
      <c r="AAN12" s="86"/>
      <c r="AAO12" s="86"/>
      <c r="AAP12" s="86"/>
      <c r="AAQ12" s="86"/>
      <c r="AAR12" s="86"/>
      <c r="AAS12" s="86"/>
      <c r="AAT12" s="86"/>
      <c r="AAU12" s="86"/>
      <c r="AAV12" s="86"/>
      <c r="AAW12" s="86"/>
      <c r="AAX12" s="86"/>
      <c r="AAY12" s="86"/>
      <c r="AAZ12" s="86"/>
      <c r="ABA12" s="86"/>
      <c r="ABB12" s="86"/>
      <c r="ABC12" s="86"/>
      <c r="ABD12" s="86"/>
      <c r="ABE12" s="86"/>
      <c r="ABF12" s="86"/>
      <c r="ABG12" s="86"/>
      <c r="ABH12" s="86"/>
      <c r="ABI12" s="86"/>
      <c r="ABJ12" s="86"/>
      <c r="ABK12" s="86"/>
      <c r="ABL12" s="86"/>
      <c r="ABM12" s="86"/>
      <c r="ABN12" s="86"/>
      <c r="ABO12" s="86"/>
      <c r="ABP12" s="86"/>
      <c r="ABQ12" s="86"/>
      <c r="ABR12" s="86"/>
      <c r="ABS12" s="86"/>
      <c r="ABT12" s="86"/>
      <c r="ABU12" s="86"/>
      <c r="ABV12" s="86"/>
      <c r="ABW12" s="86"/>
      <c r="ABX12" s="86"/>
      <c r="ABY12" s="86"/>
      <c r="ABZ12" s="86"/>
      <c r="ACA12" s="86"/>
      <c r="ACB12" s="86"/>
      <c r="ACC12" s="86"/>
      <c r="ACD12" s="86"/>
      <c r="ACE12" s="86"/>
      <c r="ACF12" s="86"/>
      <c r="ACG12" s="86"/>
      <c r="ACH12" s="86"/>
      <c r="ACI12" s="86"/>
      <c r="ACJ12" s="86"/>
      <c r="ACK12" s="86"/>
      <c r="ACL12" s="86"/>
      <c r="ACM12" s="86"/>
      <c r="ACN12" s="86"/>
      <c r="ACO12" s="86"/>
      <c r="ACP12" s="86"/>
      <c r="ACQ12" s="86"/>
      <c r="ACR12" s="86"/>
      <c r="ACS12" s="86"/>
      <c r="ACT12" s="86"/>
      <c r="ACU12" s="86"/>
      <c r="ACV12" s="86"/>
      <c r="ACW12" s="86"/>
      <c r="ACX12" s="86"/>
      <c r="ACY12" s="86"/>
      <c r="ACZ12" s="86"/>
      <c r="ADA12" s="86"/>
      <c r="ADB12" s="86"/>
      <c r="ADC12" s="86"/>
      <c r="ADD12" s="86"/>
      <c r="ADE12" s="86"/>
      <c r="ADF12" s="86"/>
      <c r="ADG12" s="86"/>
      <c r="ADH12" s="86"/>
      <c r="ADI12" s="86"/>
      <c r="ADJ12" s="86"/>
      <c r="ADK12" s="86"/>
      <c r="ADL12" s="86"/>
      <c r="ADM12" s="86"/>
      <c r="ADN12" s="86"/>
      <c r="ADO12" s="86"/>
      <c r="ADP12" s="86"/>
      <c r="ADQ12" s="86"/>
      <c r="ADR12" s="86"/>
      <c r="ADS12" s="86"/>
      <c r="ADT12" s="86"/>
      <c r="ADU12" s="86"/>
      <c r="ADV12" s="86"/>
      <c r="ADW12" s="86"/>
      <c r="ADX12" s="86"/>
      <c r="ADY12" s="86"/>
      <c r="ADZ12" s="86"/>
      <c r="AEA12" s="86"/>
      <c r="AEB12" s="86"/>
      <c r="AEC12" s="86"/>
      <c r="AED12" s="86"/>
      <c r="AEE12" s="86"/>
      <c r="AEF12" s="86"/>
      <c r="AEG12" s="86"/>
      <c r="AEH12" s="86"/>
      <c r="AEI12" s="86"/>
      <c r="AEJ12" s="86"/>
      <c r="AEK12" s="86"/>
      <c r="AEL12" s="86"/>
      <c r="AEM12" s="86"/>
      <c r="AEN12" s="86"/>
      <c r="AEO12" s="86"/>
      <c r="AEP12" s="86"/>
      <c r="AEQ12" s="86"/>
      <c r="AER12" s="86"/>
      <c r="AES12" s="86"/>
      <c r="AET12" s="86"/>
      <c r="AEU12" s="86"/>
      <c r="AEV12" s="86"/>
      <c r="AEW12" s="86"/>
      <c r="AEX12" s="86"/>
      <c r="AEY12" s="86"/>
      <c r="AEZ12" s="86"/>
      <c r="AFA12" s="86"/>
      <c r="AFB12" s="86"/>
      <c r="AFC12" s="86"/>
      <c r="AFD12" s="86"/>
      <c r="AFE12" s="86"/>
      <c r="AFF12" s="86"/>
      <c r="AFG12" s="86"/>
      <c r="AFH12" s="86"/>
      <c r="AFI12" s="86"/>
      <c r="AFJ12" s="86"/>
      <c r="AFK12" s="86"/>
      <c r="AFL12" s="86"/>
      <c r="AFM12" s="86"/>
      <c r="AFN12" s="86"/>
      <c r="AFO12" s="86"/>
      <c r="AFP12" s="86"/>
      <c r="AFQ12" s="86"/>
      <c r="AFR12" s="86"/>
      <c r="AFS12" s="86"/>
      <c r="AFT12" s="86"/>
      <c r="AFU12" s="86"/>
      <c r="AFV12" s="86"/>
      <c r="AFW12" s="86"/>
      <c r="AFX12" s="86"/>
      <c r="AFY12" s="86"/>
      <c r="AFZ12" s="86"/>
      <c r="AGA12" s="86"/>
      <c r="AGB12" s="86"/>
      <c r="AGC12" s="86"/>
      <c r="AGD12" s="86"/>
      <c r="AGE12" s="86"/>
      <c r="AGF12" s="86"/>
      <c r="AGG12" s="86"/>
      <c r="AGH12" s="86"/>
      <c r="AGI12" s="86"/>
      <c r="AGJ12" s="86"/>
      <c r="AGK12" s="86"/>
      <c r="AGL12" s="86"/>
      <c r="AGM12" s="86"/>
      <c r="AGN12" s="86"/>
      <c r="AGO12" s="86"/>
      <c r="AGP12" s="86"/>
      <c r="AGQ12" s="86"/>
      <c r="AGR12" s="86"/>
      <c r="AGS12" s="86"/>
      <c r="AGT12" s="86"/>
      <c r="AGU12" s="86"/>
      <c r="AGV12" s="86"/>
      <c r="AGW12" s="86"/>
      <c r="AGX12" s="86"/>
      <c r="AGY12" s="86"/>
      <c r="AGZ12" s="86"/>
      <c r="AHA12" s="86"/>
      <c r="AHB12" s="86"/>
      <c r="AHC12" s="86"/>
      <c r="AHD12" s="86"/>
      <c r="AHE12" s="86"/>
      <c r="AHF12" s="86"/>
      <c r="AHG12" s="86"/>
      <c r="AHH12" s="86"/>
      <c r="AHI12" s="86"/>
      <c r="AHJ12" s="86"/>
      <c r="AHK12" s="86"/>
      <c r="AHL12" s="86"/>
      <c r="AHM12" s="86"/>
      <c r="AHN12" s="86"/>
      <c r="AHO12" s="86"/>
      <c r="AHP12" s="86"/>
      <c r="AHQ12" s="86"/>
      <c r="AHR12" s="86"/>
      <c r="AHS12" s="86"/>
      <c r="AHT12" s="86"/>
      <c r="AHU12" s="86"/>
      <c r="AHV12" s="86"/>
      <c r="AHW12" s="86"/>
      <c r="AHX12" s="86"/>
      <c r="AHY12" s="86"/>
      <c r="AHZ12" s="86"/>
      <c r="AIA12" s="86"/>
      <c r="AIB12" s="86"/>
      <c r="AIC12" s="86"/>
      <c r="AID12" s="86"/>
      <c r="AIE12" s="86"/>
      <c r="AIF12" s="86"/>
      <c r="AIG12" s="86"/>
      <c r="AIH12" s="86"/>
      <c r="AII12" s="86"/>
      <c r="AIJ12" s="86"/>
      <c r="AIK12" s="86"/>
      <c r="AIL12" s="86"/>
      <c r="AIM12" s="86"/>
      <c r="AIN12" s="86"/>
      <c r="AIO12" s="86"/>
      <c r="AIP12" s="86"/>
      <c r="AIQ12" s="86"/>
      <c r="AIR12" s="86"/>
      <c r="AIS12" s="86"/>
      <c r="AIT12" s="86"/>
      <c r="AIU12" s="86"/>
      <c r="AIV12" s="86"/>
      <c r="AIW12" s="86"/>
      <c r="AIX12" s="86"/>
      <c r="AIY12" s="86"/>
      <c r="AIZ12" s="86"/>
      <c r="AJA12" s="86"/>
      <c r="AJB12" s="86"/>
      <c r="AJC12" s="86"/>
      <c r="AJD12" s="86"/>
      <c r="AJE12" s="86"/>
      <c r="AJF12" s="86"/>
      <c r="AJG12" s="86"/>
      <c r="AJH12" s="86"/>
      <c r="AJI12" s="86"/>
      <c r="AJJ12" s="86"/>
      <c r="AJK12" s="86"/>
      <c r="AJL12" s="86"/>
      <c r="AJM12" s="86"/>
      <c r="AJN12" s="86"/>
      <c r="AJO12" s="86"/>
      <c r="AJP12" s="86"/>
      <c r="AJQ12" s="86"/>
      <c r="AJR12" s="86"/>
      <c r="AJS12" s="86"/>
      <c r="AJT12" s="86"/>
      <c r="AJU12" s="86"/>
      <c r="AJV12" s="86"/>
      <c r="AJW12" s="86"/>
      <c r="AJX12" s="86"/>
      <c r="AJY12" s="86"/>
      <c r="AJZ12" s="86"/>
      <c r="AKA12" s="86"/>
      <c r="AKB12" s="86"/>
      <c r="AKC12" s="86"/>
      <c r="AKD12" s="86"/>
      <c r="AKE12" s="86"/>
      <c r="AKF12" s="86"/>
      <c r="AKG12" s="86"/>
      <c r="AKH12" s="86"/>
      <c r="AKI12" s="86"/>
      <c r="AKJ12" s="86"/>
      <c r="AKK12" s="86"/>
      <c r="AKL12" s="86"/>
      <c r="AKM12" s="86"/>
      <c r="AKN12" s="86"/>
      <c r="AKO12" s="86"/>
      <c r="AKP12" s="86"/>
      <c r="AKQ12" s="86"/>
      <c r="AKR12" s="86"/>
      <c r="AKS12" s="86"/>
      <c r="AKT12" s="86"/>
      <c r="AKU12" s="86"/>
      <c r="AKV12" s="86"/>
      <c r="AKW12" s="86"/>
      <c r="AKX12" s="86"/>
      <c r="AKY12" s="86"/>
      <c r="AKZ12" s="86"/>
      <c r="ALA12" s="86"/>
      <c r="ALB12" s="86"/>
      <c r="ALC12" s="86"/>
      <c r="ALD12" s="86"/>
      <c r="ALE12" s="86"/>
      <c r="ALF12" s="86"/>
      <c r="ALG12" s="86"/>
      <c r="ALH12" s="86"/>
      <c r="ALI12" s="86"/>
      <c r="ALJ12" s="86"/>
      <c r="ALK12" s="86"/>
      <c r="ALL12" s="86"/>
      <c r="ALM12" s="86"/>
      <c r="ALN12" s="86"/>
      <c r="ALO12" s="86"/>
      <c r="ALP12" s="86"/>
      <c r="ALQ12" s="86"/>
      <c r="ALR12" s="86"/>
      <c r="ALS12" s="86"/>
      <c r="ALT12" s="86"/>
      <c r="ALU12" s="86"/>
      <c r="ALV12" s="86"/>
      <c r="ALW12" s="86"/>
      <c r="ALX12" s="86"/>
      <c r="ALY12" s="86"/>
      <c r="ALZ12" s="86"/>
      <c r="AMA12" s="86"/>
      <c r="AMB12" s="86"/>
      <c r="AMC12" s="86"/>
      <c r="AMD12" s="86"/>
      <c r="AME12" s="86"/>
      <c r="AMF12" s="86"/>
      <c r="AMG12" s="86"/>
      <c r="AMH12" s="86"/>
      <c r="AMI12" s="86"/>
      <c r="AMJ12" s="86"/>
      <c r="AMK12" s="86"/>
      <c r="AML12" s="86"/>
      <c r="AMM12" s="86"/>
      <c r="AMN12" s="86"/>
      <c r="AMO12" s="86"/>
      <c r="AMP12" s="86"/>
      <c r="AMQ12" s="86"/>
      <c r="AMR12" s="86"/>
      <c r="AMS12" s="86"/>
      <c r="AMT12" s="86"/>
      <c r="AMU12" s="86"/>
      <c r="AMV12" s="86"/>
      <c r="AMW12" s="86"/>
      <c r="AMX12" s="86"/>
      <c r="AMY12" s="86"/>
      <c r="AMZ12" s="86"/>
      <c r="ANA12" s="86"/>
    </row>
    <row r="13" spans="1:1041" s="201" customFormat="1" x14ac:dyDescent="0.25">
      <c r="A13" s="200"/>
      <c r="B13" s="200" t="s">
        <v>9</v>
      </c>
      <c r="C13" s="200" t="s">
        <v>8</v>
      </c>
      <c r="D13" s="200">
        <v>182388</v>
      </c>
      <c r="E13" s="200">
        <v>166524</v>
      </c>
      <c r="F13" s="200">
        <v>218460</v>
      </c>
      <c r="G13" s="200">
        <v>179160</v>
      </c>
      <c r="H13" s="200"/>
      <c r="I13" s="209">
        <v>191352</v>
      </c>
      <c r="J13" s="210">
        <v>183444</v>
      </c>
      <c r="K13" s="210">
        <v>220344</v>
      </c>
      <c r="L13" s="211">
        <v>194280</v>
      </c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  <c r="IV13" s="86"/>
      <c r="IW13" s="86"/>
      <c r="IX13" s="86"/>
      <c r="IY13" s="86"/>
      <c r="IZ13" s="86"/>
      <c r="JA13" s="86"/>
      <c r="JB13" s="86"/>
      <c r="JC13" s="86"/>
      <c r="JD13" s="86"/>
      <c r="JE13" s="86"/>
      <c r="JF13" s="86"/>
      <c r="JG13" s="86"/>
      <c r="JH13" s="86"/>
      <c r="JI13" s="86"/>
      <c r="JJ13" s="86"/>
      <c r="JK13" s="86"/>
      <c r="JL13" s="86"/>
      <c r="JM13" s="86"/>
      <c r="JN13" s="86"/>
      <c r="JO13" s="86"/>
      <c r="JP13" s="86"/>
      <c r="JQ13" s="86"/>
      <c r="JR13" s="86"/>
      <c r="JS13" s="86"/>
      <c r="JT13" s="86"/>
      <c r="JU13" s="86"/>
      <c r="JV13" s="86"/>
      <c r="JW13" s="86"/>
      <c r="JX13" s="86"/>
      <c r="JY13" s="86"/>
      <c r="JZ13" s="86"/>
      <c r="KA13" s="86"/>
      <c r="KB13" s="86"/>
      <c r="KC13" s="86"/>
      <c r="KD13" s="86"/>
      <c r="KE13" s="86"/>
      <c r="KF13" s="86"/>
      <c r="KG13" s="86"/>
      <c r="KH13" s="86"/>
      <c r="KI13" s="86"/>
      <c r="KJ13" s="86"/>
      <c r="KK13" s="86"/>
      <c r="KL13" s="86"/>
      <c r="KM13" s="86"/>
      <c r="KN13" s="86"/>
      <c r="KO13" s="86"/>
      <c r="KP13" s="86"/>
      <c r="KQ13" s="86"/>
      <c r="KR13" s="86"/>
      <c r="KS13" s="86"/>
      <c r="KT13" s="86"/>
      <c r="KU13" s="86"/>
      <c r="KV13" s="86"/>
      <c r="KW13" s="86"/>
      <c r="KX13" s="86"/>
      <c r="KY13" s="86"/>
      <c r="KZ13" s="86"/>
      <c r="LA13" s="86"/>
      <c r="LB13" s="86"/>
      <c r="LC13" s="86"/>
      <c r="LD13" s="86"/>
      <c r="LE13" s="86"/>
      <c r="LF13" s="86"/>
      <c r="LG13" s="86"/>
      <c r="LH13" s="86"/>
      <c r="LI13" s="86"/>
      <c r="LJ13" s="86"/>
      <c r="LK13" s="86"/>
      <c r="LL13" s="86"/>
      <c r="LM13" s="86"/>
      <c r="LN13" s="86"/>
      <c r="LO13" s="86"/>
      <c r="LP13" s="86"/>
      <c r="LQ13" s="86"/>
      <c r="LR13" s="86"/>
      <c r="LS13" s="86"/>
      <c r="LT13" s="86"/>
      <c r="LU13" s="86"/>
      <c r="LV13" s="86"/>
      <c r="LW13" s="86"/>
      <c r="LX13" s="86"/>
      <c r="LY13" s="86"/>
      <c r="LZ13" s="86"/>
      <c r="MA13" s="86"/>
      <c r="MB13" s="86"/>
      <c r="MC13" s="86"/>
      <c r="MD13" s="86"/>
      <c r="ME13" s="86"/>
      <c r="MF13" s="86"/>
      <c r="MG13" s="86"/>
      <c r="MH13" s="86"/>
      <c r="MI13" s="86"/>
      <c r="MJ13" s="86"/>
      <c r="MK13" s="86"/>
      <c r="ML13" s="86"/>
      <c r="MM13" s="86"/>
      <c r="MN13" s="86"/>
      <c r="MO13" s="86"/>
      <c r="MP13" s="86"/>
      <c r="MQ13" s="86"/>
      <c r="MR13" s="86"/>
      <c r="MS13" s="86"/>
      <c r="MT13" s="86"/>
      <c r="MU13" s="86"/>
      <c r="MV13" s="86"/>
      <c r="MW13" s="86"/>
      <c r="MX13" s="86"/>
      <c r="MY13" s="86"/>
      <c r="MZ13" s="86"/>
      <c r="NA13" s="86"/>
      <c r="NB13" s="86"/>
      <c r="NC13" s="86"/>
      <c r="ND13" s="86"/>
      <c r="NE13" s="86"/>
      <c r="NF13" s="86"/>
      <c r="NG13" s="86"/>
      <c r="NH13" s="86"/>
      <c r="NI13" s="86"/>
      <c r="NJ13" s="86"/>
      <c r="NK13" s="86"/>
      <c r="NL13" s="86"/>
      <c r="NM13" s="86"/>
      <c r="NN13" s="86"/>
      <c r="NO13" s="86"/>
      <c r="NP13" s="86"/>
      <c r="NQ13" s="86"/>
      <c r="NR13" s="86"/>
      <c r="NS13" s="86"/>
      <c r="NT13" s="86"/>
      <c r="NU13" s="86"/>
      <c r="NV13" s="86"/>
      <c r="NW13" s="86"/>
      <c r="NX13" s="86"/>
      <c r="NY13" s="86"/>
      <c r="NZ13" s="86"/>
      <c r="OA13" s="86"/>
      <c r="OB13" s="86"/>
      <c r="OC13" s="86"/>
      <c r="OD13" s="86"/>
      <c r="OE13" s="86"/>
      <c r="OF13" s="86"/>
      <c r="OG13" s="86"/>
      <c r="OH13" s="86"/>
      <c r="OI13" s="86"/>
      <c r="OJ13" s="86"/>
      <c r="OK13" s="86"/>
      <c r="OL13" s="86"/>
      <c r="OM13" s="86"/>
      <c r="ON13" s="86"/>
      <c r="OO13" s="86"/>
      <c r="OP13" s="86"/>
      <c r="OQ13" s="86"/>
      <c r="OR13" s="86"/>
      <c r="OS13" s="86"/>
      <c r="OT13" s="86"/>
      <c r="OU13" s="86"/>
      <c r="OV13" s="86"/>
      <c r="OW13" s="86"/>
      <c r="OX13" s="86"/>
      <c r="OY13" s="86"/>
      <c r="OZ13" s="86"/>
      <c r="PA13" s="86"/>
      <c r="PB13" s="86"/>
      <c r="PC13" s="86"/>
      <c r="PD13" s="86"/>
      <c r="PE13" s="86"/>
      <c r="PF13" s="86"/>
      <c r="PG13" s="86"/>
      <c r="PH13" s="86"/>
      <c r="PI13" s="86"/>
      <c r="PJ13" s="86"/>
      <c r="PK13" s="86"/>
      <c r="PL13" s="86"/>
      <c r="PM13" s="86"/>
      <c r="PN13" s="86"/>
      <c r="PO13" s="86"/>
      <c r="PP13" s="86"/>
      <c r="PQ13" s="86"/>
      <c r="PR13" s="86"/>
      <c r="PS13" s="86"/>
      <c r="PT13" s="86"/>
      <c r="PU13" s="86"/>
      <c r="PV13" s="86"/>
      <c r="PW13" s="86"/>
      <c r="PX13" s="86"/>
      <c r="PY13" s="86"/>
      <c r="PZ13" s="86"/>
      <c r="QA13" s="86"/>
      <c r="QB13" s="86"/>
      <c r="QC13" s="86"/>
      <c r="QD13" s="86"/>
      <c r="QE13" s="86"/>
      <c r="QF13" s="86"/>
      <c r="QG13" s="86"/>
      <c r="QH13" s="86"/>
      <c r="QI13" s="86"/>
      <c r="QJ13" s="86"/>
      <c r="QK13" s="86"/>
      <c r="QL13" s="86"/>
      <c r="QM13" s="86"/>
      <c r="QN13" s="86"/>
      <c r="QO13" s="86"/>
      <c r="QP13" s="86"/>
      <c r="QQ13" s="86"/>
      <c r="QR13" s="86"/>
      <c r="QS13" s="86"/>
      <c r="QT13" s="86"/>
      <c r="QU13" s="86"/>
      <c r="QV13" s="86"/>
      <c r="QW13" s="86"/>
      <c r="QX13" s="86"/>
      <c r="QY13" s="86"/>
      <c r="QZ13" s="86"/>
      <c r="RA13" s="86"/>
      <c r="RB13" s="86"/>
      <c r="RC13" s="86"/>
      <c r="RD13" s="86"/>
      <c r="RE13" s="86"/>
      <c r="RF13" s="86"/>
      <c r="RG13" s="86"/>
      <c r="RH13" s="86"/>
      <c r="RI13" s="86"/>
      <c r="RJ13" s="86"/>
      <c r="RK13" s="86"/>
      <c r="RL13" s="86"/>
      <c r="RM13" s="86"/>
      <c r="RN13" s="86"/>
      <c r="RO13" s="86"/>
      <c r="RP13" s="86"/>
      <c r="RQ13" s="86"/>
      <c r="RR13" s="86"/>
      <c r="RS13" s="86"/>
      <c r="RT13" s="86"/>
      <c r="RU13" s="86"/>
      <c r="RV13" s="86"/>
      <c r="RW13" s="86"/>
      <c r="RX13" s="86"/>
      <c r="RY13" s="86"/>
      <c r="RZ13" s="86"/>
      <c r="SA13" s="86"/>
      <c r="SB13" s="86"/>
      <c r="SC13" s="86"/>
      <c r="SD13" s="86"/>
      <c r="SE13" s="86"/>
      <c r="SF13" s="86"/>
      <c r="SG13" s="86"/>
      <c r="SH13" s="86"/>
      <c r="SI13" s="86"/>
      <c r="SJ13" s="86"/>
      <c r="SK13" s="86"/>
      <c r="SL13" s="86"/>
      <c r="SM13" s="86"/>
      <c r="SN13" s="86"/>
      <c r="SO13" s="86"/>
      <c r="SP13" s="86"/>
      <c r="SQ13" s="86"/>
      <c r="SR13" s="86"/>
      <c r="SS13" s="86"/>
      <c r="ST13" s="86"/>
      <c r="SU13" s="86"/>
      <c r="SV13" s="86"/>
      <c r="SW13" s="86"/>
      <c r="SX13" s="86"/>
      <c r="SY13" s="86"/>
      <c r="SZ13" s="86"/>
      <c r="TA13" s="86"/>
      <c r="TB13" s="86"/>
      <c r="TC13" s="86"/>
      <c r="TD13" s="86"/>
      <c r="TE13" s="86"/>
      <c r="TF13" s="86"/>
      <c r="TG13" s="86"/>
      <c r="TH13" s="86"/>
      <c r="TI13" s="86"/>
      <c r="TJ13" s="86"/>
      <c r="TK13" s="86"/>
      <c r="TL13" s="86"/>
      <c r="TM13" s="86"/>
      <c r="TN13" s="86"/>
      <c r="TO13" s="86"/>
      <c r="TP13" s="86"/>
      <c r="TQ13" s="86"/>
      <c r="TR13" s="86"/>
      <c r="TS13" s="86"/>
      <c r="TT13" s="86"/>
      <c r="TU13" s="86"/>
      <c r="TV13" s="86"/>
      <c r="TW13" s="86"/>
      <c r="TX13" s="86"/>
      <c r="TY13" s="86"/>
      <c r="TZ13" s="86"/>
      <c r="UA13" s="86"/>
      <c r="UB13" s="86"/>
      <c r="UC13" s="86"/>
      <c r="UD13" s="86"/>
      <c r="UE13" s="86"/>
      <c r="UF13" s="86"/>
      <c r="UG13" s="86"/>
      <c r="UH13" s="86"/>
      <c r="UI13" s="86"/>
      <c r="UJ13" s="86"/>
      <c r="UK13" s="86"/>
      <c r="UL13" s="86"/>
      <c r="UM13" s="86"/>
      <c r="UN13" s="86"/>
      <c r="UO13" s="86"/>
      <c r="UP13" s="86"/>
      <c r="UQ13" s="86"/>
      <c r="UR13" s="86"/>
      <c r="US13" s="86"/>
      <c r="UT13" s="86"/>
      <c r="UU13" s="86"/>
      <c r="UV13" s="86"/>
      <c r="UW13" s="86"/>
      <c r="UX13" s="86"/>
      <c r="UY13" s="86"/>
      <c r="UZ13" s="86"/>
      <c r="VA13" s="86"/>
      <c r="VB13" s="86"/>
      <c r="VC13" s="86"/>
      <c r="VD13" s="86"/>
      <c r="VE13" s="86"/>
      <c r="VF13" s="86"/>
      <c r="VG13" s="86"/>
      <c r="VH13" s="86"/>
      <c r="VI13" s="86"/>
      <c r="VJ13" s="86"/>
      <c r="VK13" s="86"/>
      <c r="VL13" s="86"/>
      <c r="VM13" s="86"/>
      <c r="VN13" s="86"/>
      <c r="VO13" s="86"/>
      <c r="VP13" s="86"/>
      <c r="VQ13" s="86"/>
      <c r="VR13" s="86"/>
      <c r="VS13" s="86"/>
      <c r="VT13" s="86"/>
      <c r="VU13" s="86"/>
      <c r="VV13" s="86"/>
      <c r="VW13" s="86"/>
      <c r="VX13" s="86"/>
      <c r="VY13" s="86"/>
      <c r="VZ13" s="86"/>
      <c r="WA13" s="86"/>
      <c r="WB13" s="86"/>
      <c r="WC13" s="86"/>
      <c r="WD13" s="86"/>
      <c r="WE13" s="86"/>
      <c r="WF13" s="86"/>
      <c r="WG13" s="86"/>
      <c r="WH13" s="86"/>
      <c r="WI13" s="86"/>
      <c r="WJ13" s="86"/>
      <c r="WK13" s="86"/>
      <c r="WL13" s="86"/>
      <c r="WM13" s="86"/>
      <c r="WN13" s="86"/>
      <c r="WO13" s="86"/>
      <c r="WP13" s="86"/>
      <c r="WQ13" s="86"/>
      <c r="WR13" s="86"/>
      <c r="WS13" s="86"/>
      <c r="WT13" s="86"/>
      <c r="WU13" s="86"/>
      <c r="WV13" s="86"/>
      <c r="WW13" s="86"/>
      <c r="WX13" s="86"/>
      <c r="WY13" s="86"/>
      <c r="WZ13" s="86"/>
      <c r="XA13" s="86"/>
      <c r="XB13" s="86"/>
      <c r="XC13" s="86"/>
      <c r="XD13" s="86"/>
      <c r="XE13" s="86"/>
      <c r="XF13" s="86"/>
      <c r="XG13" s="86"/>
      <c r="XH13" s="86"/>
      <c r="XI13" s="86"/>
      <c r="XJ13" s="86"/>
      <c r="XK13" s="86"/>
      <c r="XL13" s="86"/>
      <c r="XM13" s="86"/>
      <c r="XN13" s="86"/>
      <c r="XO13" s="86"/>
      <c r="XP13" s="86"/>
      <c r="XQ13" s="86"/>
      <c r="XR13" s="86"/>
      <c r="XS13" s="86"/>
      <c r="XT13" s="86"/>
      <c r="XU13" s="86"/>
      <c r="XV13" s="86"/>
      <c r="XW13" s="86"/>
      <c r="XX13" s="86"/>
      <c r="XY13" s="86"/>
      <c r="XZ13" s="86"/>
      <c r="YA13" s="86"/>
      <c r="YB13" s="86"/>
      <c r="YC13" s="86"/>
      <c r="YD13" s="86"/>
      <c r="YE13" s="86"/>
      <c r="YF13" s="86"/>
      <c r="YG13" s="86"/>
      <c r="YH13" s="86"/>
      <c r="YI13" s="86"/>
      <c r="YJ13" s="86"/>
      <c r="YK13" s="86"/>
      <c r="YL13" s="86"/>
      <c r="YM13" s="86"/>
      <c r="YN13" s="86"/>
      <c r="YO13" s="86"/>
      <c r="YP13" s="86"/>
      <c r="YQ13" s="86"/>
      <c r="YR13" s="86"/>
      <c r="YS13" s="86"/>
      <c r="YT13" s="86"/>
      <c r="YU13" s="86"/>
      <c r="YV13" s="86"/>
      <c r="YW13" s="86"/>
      <c r="YX13" s="86"/>
      <c r="YY13" s="86"/>
      <c r="YZ13" s="86"/>
      <c r="ZA13" s="86"/>
      <c r="ZB13" s="86"/>
      <c r="ZC13" s="86"/>
      <c r="ZD13" s="86"/>
      <c r="ZE13" s="86"/>
      <c r="ZF13" s="86"/>
      <c r="ZG13" s="86"/>
      <c r="ZH13" s="86"/>
      <c r="ZI13" s="86"/>
      <c r="ZJ13" s="86"/>
      <c r="ZK13" s="86"/>
      <c r="ZL13" s="86"/>
      <c r="ZM13" s="86"/>
      <c r="ZN13" s="86"/>
      <c r="ZO13" s="86"/>
      <c r="ZP13" s="86"/>
      <c r="ZQ13" s="86"/>
      <c r="ZR13" s="86"/>
      <c r="ZS13" s="86"/>
      <c r="ZT13" s="86"/>
      <c r="ZU13" s="86"/>
      <c r="ZV13" s="86"/>
      <c r="ZW13" s="86"/>
      <c r="ZX13" s="86"/>
      <c r="ZY13" s="86"/>
      <c r="ZZ13" s="86"/>
      <c r="AAA13" s="86"/>
      <c r="AAB13" s="86"/>
      <c r="AAC13" s="86"/>
      <c r="AAD13" s="86"/>
      <c r="AAE13" s="86"/>
      <c r="AAF13" s="86"/>
      <c r="AAG13" s="86"/>
      <c r="AAH13" s="86"/>
      <c r="AAI13" s="86"/>
      <c r="AAJ13" s="86"/>
      <c r="AAK13" s="86"/>
      <c r="AAL13" s="86"/>
      <c r="AAM13" s="86"/>
      <c r="AAN13" s="86"/>
      <c r="AAO13" s="86"/>
      <c r="AAP13" s="86"/>
      <c r="AAQ13" s="86"/>
      <c r="AAR13" s="86"/>
      <c r="AAS13" s="86"/>
      <c r="AAT13" s="86"/>
      <c r="AAU13" s="86"/>
      <c r="AAV13" s="86"/>
      <c r="AAW13" s="86"/>
      <c r="AAX13" s="86"/>
      <c r="AAY13" s="86"/>
      <c r="AAZ13" s="86"/>
      <c r="ABA13" s="86"/>
      <c r="ABB13" s="86"/>
      <c r="ABC13" s="86"/>
      <c r="ABD13" s="86"/>
      <c r="ABE13" s="86"/>
      <c r="ABF13" s="86"/>
      <c r="ABG13" s="86"/>
      <c r="ABH13" s="86"/>
      <c r="ABI13" s="86"/>
      <c r="ABJ13" s="86"/>
      <c r="ABK13" s="86"/>
      <c r="ABL13" s="86"/>
      <c r="ABM13" s="86"/>
      <c r="ABN13" s="86"/>
      <c r="ABO13" s="86"/>
      <c r="ABP13" s="86"/>
      <c r="ABQ13" s="86"/>
      <c r="ABR13" s="86"/>
      <c r="ABS13" s="86"/>
      <c r="ABT13" s="86"/>
      <c r="ABU13" s="86"/>
      <c r="ABV13" s="86"/>
      <c r="ABW13" s="86"/>
      <c r="ABX13" s="86"/>
      <c r="ABY13" s="86"/>
      <c r="ABZ13" s="86"/>
      <c r="ACA13" s="86"/>
      <c r="ACB13" s="86"/>
      <c r="ACC13" s="86"/>
      <c r="ACD13" s="86"/>
      <c r="ACE13" s="86"/>
      <c r="ACF13" s="86"/>
      <c r="ACG13" s="86"/>
      <c r="ACH13" s="86"/>
      <c r="ACI13" s="86"/>
      <c r="ACJ13" s="86"/>
      <c r="ACK13" s="86"/>
      <c r="ACL13" s="86"/>
      <c r="ACM13" s="86"/>
      <c r="ACN13" s="86"/>
      <c r="ACO13" s="86"/>
      <c r="ACP13" s="86"/>
      <c r="ACQ13" s="86"/>
      <c r="ACR13" s="86"/>
      <c r="ACS13" s="86"/>
      <c r="ACT13" s="86"/>
      <c r="ACU13" s="86"/>
      <c r="ACV13" s="86"/>
      <c r="ACW13" s="86"/>
      <c r="ACX13" s="86"/>
      <c r="ACY13" s="86"/>
      <c r="ACZ13" s="86"/>
      <c r="ADA13" s="86"/>
      <c r="ADB13" s="86"/>
      <c r="ADC13" s="86"/>
      <c r="ADD13" s="86"/>
      <c r="ADE13" s="86"/>
      <c r="ADF13" s="86"/>
      <c r="ADG13" s="86"/>
      <c r="ADH13" s="86"/>
      <c r="ADI13" s="86"/>
      <c r="ADJ13" s="86"/>
      <c r="ADK13" s="86"/>
      <c r="ADL13" s="86"/>
      <c r="ADM13" s="86"/>
      <c r="ADN13" s="86"/>
      <c r="ADO13" s="86"/>
      <c r="ADP13" s="86"/>
      <c r="ADQ13" s="86"/>
      <c r="ADR13" s="86"/>
      <c r="ADS13" s="86"/>
      <c r="ADT13" s="86"/>
      <c r="ADU13" s="86"/>
      <c r="ADV13" s="86"/>
      <c r="ADW13" s="86"/>
      <c r="ADX13" s="86"/>
      <c r="ADY13" s="86"/>
      <c r="ADZ13" s="86"/>
      <c r="AEA13" s="86"/>
      <c r="AEB13" s="86"/>
      <c r="AEC13" s="86"/>
      <c r="AED13" s="86"/>
      <c r="AEE13" s="86"/>
      <c r="AEF13" s="86"/>
      <c r="AEG13" s="86"/>
      <c r="AEH13" s="86"/>
      <c r="AEI13" s="86"/>
      <c r="AEJ13" s="86"/>
      <c r="AEK13" s="86"/>
      <c r="AEL13" s="86"/>
      <c r="AEM13" s="86"/>
      <c r="AEN13" s="86"/>
      <c r="AEO13" s="86"/>
      <c r="AEP13" s="86"/>
      <c r="AEQ13" s="86"/>
      <c r="AER13" s="86"/>
      <c r="AES13" s="86"/>
      <c r="AET13" s="86"/>
      <c r="AEU13" s="86"/>
      <c r="AEV13" s="86"/>
      <c r="AEW13" s="86"/>
      <c r="AEX13" s="86"/>
      <c r="AEY13" s="86"/>
      <c r="AEZ13" s="86"/>
      <c r="AFA13" s="86"/>
      <c r="AFB13" s="86"/>
      <c r="AFC13" s="86"/>
      <c r="AFD13" s="86"/>
      <c r="AFE13" s="86"/>
      <c r="AFF13" s="86"/>
      <c r="AFG13" s="86"/>
      <c r="AFH13" s="86"/>
      <c r="AFI13" s="86"/>
      <c r="AFJ13" s="86"/>
      <c r="AFK13" s="86"/>
      <c r="AFL13" s="86"/>
      <c r="AFM13" s="86"/>
      <c r="AFN13" s="86"/>
      <c r="AFO13" s="86"/>
      <c r="AFP13" s="86"/>
      <c r="AFQ13" s="86"/>
      <c r="AFR13" s="86"/>
      <c r="AFS13" s="86"/>
      <c r="AFT13" s="86"/>
      <c r="AFU13" s="86"/>
      <c r="AFV13" s="86"/>
      <c r="AFW13" s="86"/>
      <c r="AFX13" s="86"/>
      <c r="AFY13" s="86"/>
      <c r="AFZ13" s="86"/>
      <c r="AGA13" s="86"/>
      <c r="AGB13" s="86"/>
      <c r="AGC13" s="86"/>
      <c r="AGD13" s="86"/>
      <c r="AGE13" s="86"/>
      <c r="AGF13" s="86"/>
      <c r="AGG13" s="86"/>
      <c r="AGH13" s="86"/>
      <c r="AGI13" s="86"/>
      <c r="AGJ13" s="86"/>
      <c r="AGK13" s="86"/>
      <c r="AGL13" s="86"/>
      <c r="AGM13" s="86"/>
      <c r="AGN13" s="86"/>
      <c r="AGO13" s="86"/>
      <c r="AGP13" s="86"/>
      <c r="AGQ13" s="86"/>
      <c r="AGR13" s="86"/>
      <c r="AGS13" s="86"/>
      <c r="AGT13" s="86"/>
      <c r="AGU13" s="86"/>
      <c r="AGV13" s="86"/>
      <c r="AGW13" s="86"/>
      <c r="AGX13" s="86"/>
      <c r="AGY13" s="86"/>
      <c r="AGZ13" s="86"/>
      <c r="AHA13" s="86"/>
      <c r="AHB13" s="86"/>
      <c r="AHC13" s="86"/>
      <c r="AHD13" s="86"/>
      <c r="AHE13" s="86"/>
      <c r="AHF13" s="86"/>
      <c r="AHG13" s="86"/>
      <c r="AHH13" s="86"/>
      <c r="AHI13" s="86"/>
      <c r="AHJ13" s="86"/>
      <c r="AHK13" s="86"/>
      <c r="AHL13" s="86"/>
      <c r="AHM13" s="86"/>
      <c r="AHN13" s="86"/>
      <c r="AHO13" s="86"/>
      <c r="AHP13" s="86"/>
      <c r="AHQ13" s="86"/>
      <c r="AHR13" s="86"/>
      <c r="AHS13" s="86"/>
      <c r="AHT13" s="86"/>
      <c r="AHU13" s="86"/>
      <c r="AHV13" s="86"/>
      <c r="AHW13" s="86"/>
      <c r="AHX13" s="86"/>
      <c r="AHY13" s="86"/>
      <c r="AHZ13" s="86"/>
      <c r="AIA13" s="86"/>
      <c r="AIB13" s="86"/>
      <c r="AIC13" s="86"/>
      <c r="AID13" s="86"/>
      <c r="AIE13" s="86"/>
      <c r="AIF13" s="86"/>
      <c r="AIG13" s="86"/>
      <c r="AIH13" s="86"/>
      <c r="AII13" s="86"/>
      <c r="AIJ13" s="86"/>
      <c r="AIK13" s="86"/>
      <c r="AIL13" s="86"/>
      <c r="AIM13" s="86"/>
      <c r="AIN13" s="86"/>
      <c r="AIO13" s="86"/>
      <c r="AIP13" s="86"/>
      <c r="AIQ13" s="86"/>
      <c r="AIR13" s="86"/>
      <c r="AIS13" s="86"/>
      <c r="AIT13" s="86"/>
      <c r="AIU13" s="86"/>
      <c r="AIV13" s="86"/>
      <c r="AIW13" s="86"/>
      <c r="AIX13" s="86"/>
      <c r="AIY13" s="86"/>
      <c r="AIZ13" s="86"/>
      <c r="AJA13" s="86"/>
      <c r="AJB13" s="86"/>
      <c r="AJC13" s="86"/>
      <c r="AJD13" s="86"/>
      <c r="AJE13" s="86"/>
      <c r="AJF13" s="86"/>
      <c r="AJG13" s="86"/>
      <c r="AJH13" s="86"/>
      <c r="AJI13" s="86"/>
      <c r="AJJ13" s="86"/>
      <c r="AJK13" s="86"/>
      <c r="AJL13" s="86"/>
      <c r="AJM13" s="86"/>
      <c r="AJN13" s="86"/>
      <c r="AJO13" s="86"/>
      <c r="AJP13" s="86"/>
      <c r="AJQ13" s="86"/>
      <c r="AJR13" s="86"/>
      <c r="AJS13" s="86"/>
      <c r="AJT13" s="86"/>
      <c r="AJU13" s="86"/>
      <c r="AJV13" s="86"/>
      <c r="AJW13" s="86"/>
      <c r="AJX13" s="86"/>
      <c r="AJY13" s="86"/>
      <c r="AJZ13" s="86"/>
      <c r="AKA13" s="86"/>
      <c r="AKB13" s="86"/>
      <c r="AKC13" s="86"/>
      <c r="AKD13" s="86"/>
      <c r="AKE13" s="86"/>
      <c r="AKF13" s="86"/>
      <c r="AKG13" s="86"/>
      <c r="AKH13" s="86"/>
      <c r="AKI13" s="86"/>
      <c r="AKJ13" s="86"/>
      <c r="AKK13" s="86"/>
      <c r="AKL13" s="86"/>
      <c r="AKM13" s="86"/>
      <c r="AKN13" s="86"/>
      <c r="AKO13" s="86"/>
      <c r="AKP13" s="86"/>
      <c r="AKQ13" s="86"/>
      <c r="AKR13" s="86"/>
      <c r="AKS13" s="86"/>
      <c r="AKT13" s="86"/>
      <c r="AKU13" s="86"/>
      <c r="AKV13" s="86"/>
      <c r="AKW13" s="86"/>
      <c r="AKX13" s="86"/>
      <c r="AKY13" s="86"/>
      <c r="AKZ13" s="86"/>
      <c r="ALA13" s="86"/>
      <c r="ALB13" s="86"/>
      <c r="ALC13" s="86"/>
      <c r="ALD13" s="86"/>
      <c r="ALE13" s="86"/>
      <c r="ALF13" s="86"/>
      <c r="ALG13" s="86"/>
      <c r="ALH13" s="86"/>
      <c r="ALI13" s="86"/>
      <c r="ALJ13" s="86"/>
      <c r="ALK13" s="86"/>
      <c r="ALL13" s="86"/>
      <c r="ALM13" s="86"/>
      <c r="ALN13" s="86"/>
      <c r="ALO13" s="86"/>
      <c r="ALP13" s="86"/>
      <c r="ALQ13" s="86"/>
      <c r="ALR13" s="86"/>
      <c r="ALS13" s="86"/>
      <c r="ALT13" s="86"/>
      <c r="ALU13" s="86"/>
      <c r="ALV13" s="86"/>
      <c r="ALW13" s="86"/>
      <c r="ALX13" s="86"/>
      <c r="ALY13" s="86"/>
      <c r="ALZ13" s="86"/>
      <c r="AMA13" s="86"/>
      <c r="AMB13" s="86"/>
      <c r="AMC13" s="86"/>
      <c r="AMD13" s="86"/>
      <c r="AME13" s="86"/>
      <c r="AMF13" s="86"/>
      <c r="AMG13" s="86"/>
      <c r="AMH13" s="86"/>
      <c r="AMI13" s="86"/>
      <c r="AMJ13" s="86"/>
      <c r="AMK13" s="86"/>
      <c r="AML13" s="86"/>
      <c r="AMM13" s="86"/>
      <c r="AMN13" s="86"/>
      <c r="AMO13" s="86"/>
      <c r="AMP13" s="86"/>
      <c r="AMQ13" s="86"/>
      <c r="AMR13" s="86"/>
      <c r="AMS13" s="86"/>
      <c r="AMT13" s="86"/>
      <c r="AMU13" s="86"/>
      <c r="AMV13" s="86"/>
      <c r="AMW13" s="86"/>
      <c r="AMX13" s="86"/>
      <c r="AMY13" s="86"/>
      <c r="AMZ13" s="86"/>
      <c r="ANA13" s="86"/>
    </row>
    <row r="14" spans="1:1041" s="201" customFormat="1" x14ac:dyDescent="0.25">
      <c r="A14" s="200"/>
      <c r="B14" s="200" t="s">
        <v>45</v>
      </c>
      <c r="C14" s="200" t="s">
        <v>44</v>
      </c>
      <c r="D14" s="200">
        <v>64816</v>
      </c>
      <c r="E14" s="200">
        <v>56176</v>
      </c>
      <c r="F14" s="200">
        <v>68986</v>
      </c>
      <c r="G14" s="200">
        <v>61380</v>
      </c>
      <c r="H14" s="200"/>
      <c r="I14" s="209">
        <v>59812</v>
      </c>
      <c r="J14" s="210">
        <v>53218</v>
      </c>
      <c r="K14" s="210">
        <v>56198</v>
      </c>
      <c r="L14" s="211">
        <v>60268</v>
      </c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6"/>
      <c r="MX14" s="86"/>
      <c r="MY14" s="86"/>
      <c r="MZ14" s="86"/>
      <c r="NA14" s="86"/>
      <c r="NB14" s="86"/>
      <c r="NC14" s="86"/>
      <c r="ND14" s="86"/>
      <c r="NE14" s="86"/>
      <c r="NF14" s="86"/>
      <c r="NG14" s="86"/>
      <c r="NH14" s="86"/>
      <c r="NI14" s="86"/>
      <c r="NJ14" s="86"/>
      <c r="NK14" s="86"/>
      <c r="NL14" s="86"/>
      <c r="NM14" s="86"/>
      <c r="NN14" s="86"/>
      <c r="NO14" s="86"/>
      <c r="NP14" s="86"/>
      <c r="NQ14" s="86"/>
      <c r="NR14" s="86"/>
      <c r="NS14" s="86"/>
      <c r="NT14" s="86"/>
      <c r="NU14" s="86"/>
      <c r="NV14" s="86"/>
      <c r="NW14" s="86"/>
      <c r="NX14" s="86"/>
      <c r="NY14" s="86"/>
      <c r="NZ14" s="86"/>
      <c r="OA14" s="86"/>
      <c r="OB14" s="86"/>
      <c r="OC14" s="86"/>
      <c r="OD14" s="86"/>
      <c r="OE14" s="86"/>
      <c r="OF14" s="86"/>
      <c r="OG14" s="86"/>
      <c r="OH14" s="86"/>
      <c r="OI14" s="86"/>
      <c r="OJ14" s="86"/>
      <c r="OK14" s="86"/>
      <c r="OL14" s="86"/>
      <c r="OM14" s="86"/>
      <c r="ON14" s="86"/>
      <c r="OO14" s="86"/>
      <c r="OP14" s="86"/>
      <c r="OQ14" s="86"/>
      <c r="OR14" s="86"/>
      <c r="OS14" s="86"/>
      <c r="OT14" s="86"/>
      <c r="OU14" s="86"/>
      <c r="OV14" s="86"/>
      <c r="OW14" s="86"/>
      <c r="OX14" s="86"/>
      <c r="OY14" s="86"/>
      <c r="OZ14" s="86"/>
      <c r="PA14" s="86"/>
      <c r="PB14" s="86"/>
      <c r="PC14" s="86"/>
      <c r="PD14" s="86"/>
      <c r="PE14" s="86"/>
      <c r="PF14" s="86"/>
      <c r="PG14" s="86"/>
      <c r="PH14" s="86"/>
      <c r="PI14" s="86"/>
      <c r="PJ14" s="86"/>
      <c r="PK14" s="86"/>
      <c r="PL14" s="86"/>
      <c r="PM14" s="86"/>
      <c r="PN14" s="86"/>
      <c r="PO14" s="86"/>
      <c r="PP14" s="86"/>
      <c r="PQ14" s="86"/>
      <c r="PR14" s="86"/>
      <c r="PS14" s="86"/>
      <c r="PT14" s="86"/>
      <c r="PU14" s="86"/>
      <c r="PV14" s="86"/>
      <c r="PW14" s="86"/>
      <c r="PX14" s="86"/>
      <c r="PY14" s="86"/>
      <c r="PZ14" s="86"/>
      <c r="QA14" s="86"/>
      <c r="QB14" s="86"/>
      <c r="QC14" s="86"/>
      <c r="QD14" s="86"/>
      <c r="QE14" s="86"/>
      <c r="QF14" s="86"/>
      <c r="QG14" s="86"/>
      <c r="QH14" s="86"/>
      <c r="QI14" s="86"/>
      <c r="QJ14" s="86"/>
      <c r="QK14" s="86"/>
      <c r="QL14" s="86"/>
      <c r="QM14" s="86"/>
      <c r="QN14" s="86"/>
      <c r="QO14" s="86"/>
      <c r="QP14" s="86"/>
      <c r="QQ14" s="86"/>
      <c r="QR14" s="86"/>
      <c r="QS14" s="86"/>
      <c r="QT14" s="86"/>
      <c r="QU14" s="86"/>
      <c r="QV14" s="86"/>
      <c r="QW14" s="86"/>
      <c r="QX14" s="86"/>
      <c r="QY14" s="86"/>
      <c r="QZ14" s="86"/>
      <c r="RA14" s="86"/>
      <c r="RB14" s="86"/>
      <c r="RC14" s="86"/>
      <c r="RD14" s="86"/>
      <c r="RE14" s="86"/>
      <c r="RF14" s="86"/>
      <c r="RG14" s="86"/>
      <c r="RH14" s="86"/>
      <c r="RI14" s="86"/>
      <c r="RJ14" s="86"/>
      <c r="RK14" s="86"/>
      <c r="RL14" s="86"/>
      <c r="RM14" s="86"/>
      <c r="RN14" s="86"/>
      <c r="RO14" s="86"/>
      <c r="RP14" s="86"/>
      <c r="RQ14" s="86"/>
      <c r="RR14" s="86"/>
      <c r="RS14" s="86"/>
      <c r="RT14" s="86"/>
      <c r="RU14" s="86"/>
      <c r="RV14" s="86"/>
      <c r="RW14" s="86"/>
      <c r="RX14" s="86"/>
      <c r="RY14" s="86"/>
      <c r="RZ14" s="86"/>
      <c r="SA14" s="86"/>
      <c r="SB14" s="86"/>
      <c r="SC14" s="86"/>
      <c r="SD14" s="86"/>
      <c r="SE14" s="86"/>
      <c r="SF14" s="86"/>
      <c r="SG14" s="86"/>
      <c r="SH14" s="86"/>
      <c r="SI14" s="86"/>
      <c r="SJ14" s="86"/>
      <c r="SK14" s="86"/>
      <c r="SL14" s="86"/>
      <c r="SM14" s="86"/>
      <c r="SN14" s="86"/>
      <c r="SO14" s="86"/>
      <c r="SP14" s="86"/>
      <c r="SQ14" s="86"/>
      <c r="SR14" s="86"/>
      <c r="SS14" s="86"/>
      <c r="ST14" s="86"/>
      <c r="SU14" s="86"/>
      <c r="SV14" s="86"/>
      <c r="SW14" s="86"/>
      <c r="SX14" s="86"/>
      <c r="SY14" s="86"/>
      <c r="SZ14" s="86"/>
      <c r="TA14" s="86"/>
      <c r="TB14" s="86"/>
      <c r="TC14" s="86"/>
      <c r="TD14" s="86"/>
      <c r="TE14" s="86"/>
      <c r="TF14" s="86"/>
      <c r="TG14" s="86"/>
      <c r="TH14" s="86"/>
      <c r="TI14" s="86"/>
      <c r="TJ14" s="86"/>
      <c r="TK14" s="86"/>
      <c r="TL14" s="86"/>
      <c r="TM14" s="86"/>
      <c r="TN14" s="86"/>
      <c r="TO14" s="86"/>
      <c r="TP14" s="86"/>
      <c r="TQ14" s="86"/>
      <c r="TR14" s="86"/>
      <c r="TS14" s="86"/>
      <c r="TT14" s="86"/>
      <c r="TU14" s="86"/>
      <c r="TV14" s="86"/>
      <c r="TW14" s="86"/>
      <c r="TX14" s="86"/>
      <c r="TY14" s="86"/>
      <c r="TZ14" s="86"/>
      <c r="UA14" s="86"/>
      <c r="UB14" s="86"/>
      <c r="UC14" s="86"/>
      <c r="UD14" s="86"/>
      <c r="UE14" s="86"/>
      <c r="UF14" s="86"/>
      <c r="UG14" s="86"/>
      <c r="UH14" s="86"/>
      <c r="UI14" s="86"/>
      <c r="UJ14" s="86"/>
      <c r="UK14" s="86"/>
      <c r="UL14" s="86"/>
      <c r="UM14" s="86"/>
      <c r="UN14" s="86"/>
      <c r="UO14" s="86"/>
      <c r="UP14" s="86"/>
      <c r="UQ14" s="86"/>
      <c r="UR14" s="86"/>
      <c r="US14" s="86"/>
      <c r="UT14" s="86"/>
      <c r="UU14" s="86"/>
      <c r="UV14" s="86"/>
      <c r="UW14" s="86"/>
      <c r="UX14" s="86"/>
      <c r="UY14" s="86"/>
      <c r="UZ14" s="86"/>
      <c r="VA14" s="86"/>
      <c r="VB14" s="86"/>
      <c r="VC14" s="86"/>
      <c r="VD14" s="86"/>
      <c r="VE14" s="86"/>
      <c r="VF14" s="86"/>
      <c r="VG14" s="86"/>
      <c r="VH14" s="86"/>
      <c r="VI14" s="86"/>
      <c r="VJ14" s="86"/>
      <c r="VK14" s="86"/>
      <c r="VL14" s="86"/>
      <c r="VM14" s="86"/>
      <c r="VN14" s="86"/>
      <c r="VO14" s="86"/>
      <c r="VP14" s="86"/>
      <c r="VQ14" s="86"/>
      <c r="VR14" s="86"/>
      <c r="VS14" s="86"/>
      <c r="VT14" s="86"/>
      <c r="VU14" s="86"/>
      <c r="VV14" s="86"/>
      <c r="VW14" s="86"/>
      <c r="VX14" s="86"/>
      <c r="VY14" s="86"/>
      <c r="VZ14" s="86"/>
      <c r="WA14" s="86"/>
      <c r="WB14" s="86"/>
      <c r="WC14" s="86"/>
      <c r="WD14" s="86"/>
      <c r="WE14" s="86"/>
      <c r="WF14" s="86"/>
      <c r="WG14" s="86"/>
      <c r="WH14" s="86"/>
      <c r="WI14" s="86"/>
      <c r="WJ14" s="86"/>
      <c r="WK14" s="86"/>
      <c r="WL14" s="86"/>
      <c r="WM14" s="86"/>
      <c r="WN14" s="86"/>
      <c r="WO14" s="86"/>
      <c r="WP14" s="86"/>
      <c r="WQ14" s="86"/>
      <c r="WR14" s="86"/>
      <c r="WS14" s="86"/>
      <c r="WT14" s="86"/>
      <c r="WU14" s="86"/>
      <c r="WV14" s="86"/>
      <c r="WW14" s="86"/>
      <c r="WX14" s="86"/>
      <c r="WY14" s="86"/>
      <c r="WZ14" s="86"/>
      <c r="XA14" s="86"/>
      <c r="XB14" s="86"/>
      <c r="XC14" s="86"/>
      <c r="XD14" s="86"/>
      <c r="XE14" s="86"/>
      <c r="XF14" s="86"/>
      <c r="XG14" s="86"/>
      <c r="XH14" s="86"/>
      <c r="XI14" s="86"/>
      <c r="XJ14" s="86"/>
      <c r="XK14" s="86"/>
      <c r="XL14" s="86"/>
      <c r="XM14" s="86"/>
      <c r="XN14" s="86"/>
      <c r="XO14" s="86"/>
      <c r="XP14" s="86"/>
      <c r="XQ14" s="86"/>
      <c r="XR14" s="86"/>
      <c r="XS14" s="86"/>
      <c r="XT14" s="86"/>
      <c r="XU14" s="86"/>
      <c r="XV14" s="86"/>
      <c r="XW14" s="86"/>
      <c r="XX14" s="86"/>
      <c r="XY14" s="86"/>
      <c r="XZ14" s="86"/>
      <c r="YA14" s="86"/>
      <c r="YB14" s="86"/>
      <c r="YC14" s="86"/>
      <c r="YD14" s="86"/>
      <c r="YE14" s="86"/>
      <c r="YF14" s="86"/>
      <c r="YG14" s="86"/>
      <c r="YH14" s="86"/>
      <c r="YI14" s="86"/>
      <c r="YJ14" s="86"/>
      <c r="YK14" s="86"/>
      <c r="YL14" s="86"/>
      <c r="YM14" s="86"/>
      <c r="YN14" s="86"/>
      <c r="YO14" s="86"/>
      <c r="YP14" s="86"/>
      <c r="YQ14" s="86"/>
      <c r="YR14" s="86"/>
      <c r="YS14" s="86"/>
      <c r="YT14" s="86"/>
      <c r="YU14" s="86"/>
      <c r="YV14" s="86"/>
      <c r="YW14" s="86"/>
      <c r="YX14" s="86"/>
      <c r="YY14" s="86"/>
      <c r="YZ14" s="86"/>
      <c r="ZA14" s="86"/>
      <c r="ZB14" s="86"/>
      <c r="ZC14" s="86"/>
      <c r="ZD14" s="86"/>
      <c r="ZE14" s="86"/>
      <c r="ZF14" s="86"/>
      <c r="ZG14" s="86"/>
      <c r="ZH14" s="86"/>
      <c r="ZI14" s="86"/>
      <c r="ZJ14" s="86"/>
      <c r="ZK14" s="86"/>
      <c r="ZL14" s="86"/>
      <c r="ZM14" s="86"/>
      <c r="ZN14" s="86"/>
      <c r="ZO14" s="86"/>
      <c r="ZP14" s="86"/>
      <c r="ZQ14" s="86"/>
      <c r="ZR14" s="86"/>
      <c r="ZS14" s="86"/>
      <c r="ZT14" s="86"/>
      <c r="ZU14" s="86"/>
      <c r="ZV14" s="86"/>
      <c r="ZW14" s="86"/>
      <c r="ZX14" s="86"/>
      <c r="ZY14" s="86"/>
      <c r="ZZ14" s="86"/>
      <c r="AAA14" s="86"/>
      <c r="AAB14" s="86"/>
      <c r="AAC14" s="86"/>
      <c r="AAD14" s="86"/>
      <c r="AAE14" s="86"/>
      <c r="AAF14" s="86"/>
      <c r="AAG14" s="86"/>
      <c r="AAH14" s="86"/>
      <c r="AAI14" s="86"/>
      <c r="AAJ14" s="86"/>
      <c r="AAK14" s="86"/>
      <c r="AAL14" s="86"/>
      <c r="AAM14" s="86"/>
      <c r="AAN14" s="86"/>
      <c r="AAO14" s="86"/>
      <c r="AAP14" s="86"/>
      <c r="AAQ14" s="86"/>
      <c r="AAR14" s="86"/>
      <c r="AAS14" s="86"/>
      <c r="AAT14" s="86"/>
      <c r="AAU14" s="86"/>
      <c r="AAV14" s="86"/>
      <c r="AAW14" s="86"/>
      <c r="AAX14" s="86"/>
      <c r="AAY14" s="86"/>
      <c r="AAZ14" s="86"/>
      <c r="ABA14" s="86"/>
      <c r="ABB14" s="86"/>
      <c r="ABC14" s="86"/>
      <c r="ABD14" s="86"/>
      <c r="ABE14" s="86"/>
      <c r="ABF14" s="86"/>
      <c r="ABG14" s="86"/>
      <c r="ABH14" s="86"/>
      <c r="ABI14" s="86"/>
      <c r="ABJ14" s="86"/>
      <c r="ABK14" s="86"/>
      <c r="ABL14" s="86"/>
      <c r="ABM14" s="86"/>
      <c r="ABN14" s="86"/>
      <c r="ABO14" s="86"/>
      <c r="ABP14" s="86"/>
      <c r="ABQ14" s="86"/>
      <c r="ABR14" s="86"/>
      <c r="ABS14" s="86"/>
      <c r="ABT14" s="86"/>
      <c r="ABU14" s="86"/>
      <c r="ABV14" s="86"/>
      <c r="ABW14" s="86"/>
      <c r="ABX14" s="86"/>
      <c r="ABY14" s="86"/>
      <c r="ABZ14" s="86"/>
      <c r="ACA14" s="86"/>
      <c r="ACB14" s="86"/>
      <c r="ACC14" s="86"/>
      <c r="ACD14" s="86"/>
      <c r="ACE14" s="86"/>
      <c r="ACF14" s="86"/>
      <c r="ACG14" s="86"/>
      <c r="ACH14" s="86"/>
      <c r="ACI14" s="86"/>
      <c r="ACJ14" s="86"/>
      <c r="ACK14" s="86"/>
      <c r="ACL14" s="86"/>
      <c r="ACM14" s="86"/>
      <c r="ACN14" s="86"/>
      <c r="ACO14" s="86"/>
      <c r="ACP14" s="86"/>
      <c r="ACQ14" s="86"/>
      <c r="ACR14" s="86"/>
      <c r="ACS14" s="86"/>
      <c r="ACT14" s="86"/>
      <c r="ACU14" s="86"/>
      <c r="ACV14" s="86"/>
      <c r="ACW14" s="86"/>
      <c r="ACX14" s="86"/>
      <c r="ACY14" s="86"/>
      <c r="ACZ14" s="86"/>
      <c r="ADA14" s="86"/>
      <c r="ADB14" s="86"/>
      <c r="ADC14" s="86"/>
      <c r="ADD14" s="86"/>
      <c r="ADE14" s="86"/>
      <c r="ADF14" s="86"/>
      <c r="ADG14" s="86"/>
      <c r="ADH14" s="86"/>
      <c r="ADI14" s="86"/>
      <c r="ADJ14" s="86"/>
      <c r="ADK14" s="86"/>
      <c r="ADL14" s="86"/>
      <c r="ADM14" s="86"/>
      <c r="ADN14" s="86"/>
      <c r="ADO14" s="86"/>
      <c r="ADP14" s="86"/>
      <c r="ADQ14" s="86"/>
      <c r="ADR14" s="86"/>
      <c r="ADS14" s="86"/>
      <c r="ADT14" s="86"/>
      <c r="ADU14" s="86"/>
      <c r="ADV14" s="86"/>
      <c r="ADW14" s="86"/>
      <c r="ADX14" s="86"/>
      <c r="ADY14" s="86"/>
      <c r="ADZ14" s="86"/>
      <c r="AEA14" s="86"/>
      <c r="AEB14" s="86"/>
      <c r="AEC14" s="86"/>
      <c r="AED14" s="86"/>
      <c r="AEE14" s="86"/>
      <c r="AEF14" s="86"/>
      <c r="AEG14" s="86"/>
      <c r="AEH14" s="86"/>
      <c r="AEI14" s="86"/>
      <c r="AEJ14" s="86"/>
      <c r="AEK14" s="86"/>
      <c r="AEL14" s="86"/>
      <c r="AEM14" s="86"/>
      <c r="AEN14" s="86"/>
      <c r="AEO14" s="86"/>
      <c r="AEP14" s="86"/>
      <c r="AEQ14" s="86"/>
      <c r="AER14" s="86"/>
      <c r="AES14" s="86"/>
      <c r="AET14" s="86"/>
      <c r="AEU14" s="86"/>
      <c r="AEV14" s="86"/>
      <c r="AEW14" s="86"/>
      <c r="AEX14" s="86"/>
      <c r="AEY14" s="86"/>
      <c r="AEZ14" s="86"/>
      <c r="AFA14" s="86"/>
      <c r="AFB14" s="86"/>
      <c r="AFC14" s="86"/>
      <c r="AFD14" s="86"/>
      <c r="AFE14" s="86"/>
      <c r="AFF14" s="86"/>
      <c r="AFG14" s="86"/>
      <c r="AFH14" s="86"/>
      <c r="AFI14" s="86"/>
      <c r="AFJ14" s="86"/>
      <c r="AFK14" s="86"/>
      <c r="AFL14" s="86"/>
      <c r="AFM14" s="86"/>
      <c r="AFN14" s="86"/>
      <c r="AFO14" s="86"/>
      <c r="AFP14" s="86"/>
      <c r="AFQ14" s="86"/>
      <c r="AFR14" s="86"/>
      <c r="AFS14" s="86"/>
      <c r="AFT14" s="86"/>
      <c r="AFU14" s="86"/>
      <c r="AFV14" s="86"/>
      <c r="AFW14" s="86"/>
      <c r="AFX14" s="86"/>
      <c r="AFY14" s="86"/>
      <c r="AFZ14" s="86"/>
      <c r="AGA14" s="86"/>
      <c r="AGB14" s="86"/>
      <c r="AGC14" s="86"/>
      <c r="AGD14" s="86"/>
      <c r="AGE14" s="86"/>
      <c r="AGF14" s="86"/>
      <c r="AGG14" s="86"/>
      <c r="AGH14" s="86"/>
      <c r="AGI14" s="86"/>
      <c r="AGJ14" s="86"/>
      <c r="AGK14" s="86"/>
      <c r="AGL14" s="86"/>
      <c r="AGM14" s="86"/>
      <c r="AGN14" s="86"/>
      <c r="AGO14" s="86"/>
      <c r="AGP14" s="86"/>
      <c r="AGQ14" s="86"/>
      <c r="AGR14" s="86"/>
      <c r="AGS14" s="86"/>
      <c r="AGT14" s="86"/>
      <c r="AGU14" s="86"/>
      <c r="AGV14" s="86"/>
      <c r="AGW14" s="86"/>
      <c r="AGX14" s="86"/>
      <c r="AGY14" s="86"/>
      <c r="AGZ14" s="86"/>
      <c r="AHA14" s="86"/>
      <c r="AHB14" s="86"/>
      <c r="AHC14" s="86"/>
      <c r="AHD14" s="86"/>
      <c r="AHE14" s="86"/>
      <c r="AHF14" s="86"/>
      <c r="AHG14" s="86"/>
      <c r="AHH14" s="86"/>
      <c r="AHI14" s="86"/>
      <c r="AHJ14" s="86"/>
      <c r="AHK14" s="86"/>
      <c r="AHL14" s="86"/>
      <c r="AHM14" s="86"/>
      <c r="AHN14" s="86"/>
      <c r="AHO14" s="86"/>
      <c r="AHP14" s="86"/>
      <c r="AHQ14" s="86"/>
      <c r="AHR14" s="86"/>
      <c r="AHS14" s="86"/>
      <c r="AHT14" s="86"/>
      <c r="AHU14" s="86"/>
      <c r="AHV14" s="86"/>
      <c r="AHW14" s="86"/>
      <c r="AHX14" s="86"/>
      <c r="AHY14" s="86"/>
      <c r="AHZ14" s="86"/>
      <c r="AIA14" s="86"/>
      <c r="AIB14" s="86"/>
      <c r="AIC14" s="86"/>
      <c r="AID14" s="86"/>
      <c r="AIE14" s="86"/>
      <c r="AIF14" s="86"/>
      <c r="AIG14" s="86"/>
      <c r="AIH14" s="86"/>
      <c r="AII14" s="86"/>
      <c r="AIJ14" s="86"/>
      <c r="AIK14" s="86"/>
      <c r="AIL14" s="86"/>
      <c r="AIM14" s="86"/>
      <c r="AIN14" s="86"/>
      <c r="AIO14" s="86"/>
      <c r="AIP14" s="86"/>
      <c r="AIQ14" s="86"/>
      <c r="AIR14" s="86"/>
      <c r="AIS14" s="86"/>
      <c r="AIT14" s="86"/>
      <c r="AIU14" s="86"/>
      <c r="AIV14" s="86"/>
      <c r="AIW14" s="86"/>
      <c r="AIX14" s="86"/>
      <c r="AIY14" s="86"/>
      <c r="AIZ14" s="86"/>
      <c r="AJA14" s="86"/>
      <c r="AJB14" s="86"/>
      <c r="AJC14" s="86"/>
      <c r="AJD14" s="86"/>
      <c r="AJE14" s="86"/>
      <c r="AJF14" s="86"/>
      <c r="AJG14" s="86"/>
      <c r="AJH14" s="86"/>
      <c r="AJI14" s="86"/>
      <c r="AJJ14" s="86"/>
      <c r="AJK14" s="86"/>
      <c r="AJL14" s="86"/>
      <c r="AJM14" s="86"/>
      <c r="AJN14" s="86"/>
      <c r="AJO14" s="86"/>
      <c r="AJP14" s="86"/>
      <c r="AJQ14" s="86"/>
      <c r="AJR14" s="86"/>
      <c r="AJS14" s="86"/>
      <c r="AJT14" s="86"/>
      <c r="AJU14" s="86"/>
      <c r="AJV14" s="86"/>
      <c r="AJW14" s="86"/>
      <c r="AJX14" s="86"/>
      <c r="AJY14" s="86"/>
      <c r="AJZ14" s="86"/>
      <c r="AKA14" s="86"/>
      <c r="AKB14" s="86"/>
      <c r="AKC14" s="86"/>
      <c r="AKD14" s="86"/>
      <c r="AKE14" s="86"/>
      <c r="AKF14" s="86"/>
      <c r="AKG14" s="86"/>
      <c r="AKH14" s="86"/>
      <c r="AKI14" s="86"/>
      <c r="AKJ14" s="86"/>
      <c r="AKK14" s="86"/>
      <c r="AKL14" s="86"/>
      <c r="AKM14" s="86"/>
      <c r="AKN14" s="86"/>
      <c r="AKO14" s="86"/>
      <c r="AKP14" s="86"/>
      <c r="AKQ14" s="86"/>
      <c r="AKR14" s="86"/>
      <c r="AKS14" s="86"/>
      <c r="AKT14" s="86"/>
      <c r="AKU14" s="86"/>
      <c r="AKV14" s="86"/>
      <c r="AKW14" s="86"/>
      <c r="AKX14" s="86"/>
      <c r="AKY14" s="86"/>
      <c r="AKZ14" s="86"/>
      <c r="ALA14" s="86"/>
      <c r="ALB14" s="86"/>
      <c r="ALC14" s="86"/>
      <c r="ALD14" s="86"/>
      <c r="ALE14" s="86"/>
      <c r="ALF14" s="86"/>
      <c r="ALG14" s="86"/>
      <c r="ALH14" s="86"/>
      <c r="ALI14" s="86"/>
      <c r="ALJ14" s="86"/>
      <c r="ALK14" s="86"/>
      <c r="ALL14" s="86"/>
      <c r="ALM14" s="86"/>
      <c r="ALN14" s="86"/>
      <c r="ALO14" s="86"/>
      <c r="ALP14" s="86"/>
      <c r="ALQ14" s="86"/>
      <c r="ALR14" s="86"/>
      <c r="ALS14" s="86"/>
      <c r="ALT14" s="86"/>
      <c r="ALU14" s="86"/>
      <c r="ALV14" s="86"/>
      <c r="ALW14" s="86"/>
      <c r="ALX14" s="86"/>
      <c r="ALY14" s="86"/>
      <c r="ALZ14" s="86"/>
      <c r="AMA14" s="86"/>
      <c r="AMB14" s="86"/>
      <c r="AMC14" s="86"/>
      <c r="AMD14" s="86"/>
      <c r="AME14" s="86"/>
      <c r="AMF14" s="86"/>
      <c r="AMG14" s="86"/>
      <c r="AMH14" s="86"/>
      <c r="AMI14" s="86"/>
      <c r="AMJ14" s="86"/>
      <c r="AMK14" s="86"/>
      <c r="AML14" s="86"/>
      <c r="AMM14" s="86"/>
      <c r="AMN14" s="86"/>
      <c r="AMO14" s="86"/>
      <c r="AMP14" s="86"/>
      <c r="AMQ14" s="86"/>
      <c r="AMR14" s="86"/>
      <c r="AMS14" s="86"/>
      <c r="AMT14" s="86"/>
      <c r="AMU14" s="86"/>
      <c r="AMV14" s="86"/>
      <c r="AMW14" s="86"/>
      <c r="AMX14" s="86"/>
      <c r="AMY14" s="86"/>
      <c r="AMZ14" s="86"/>
      <c r="ANA14" s="86"/>
    </row>
    <row r="15" spans="1:1041" s="201" customFormat="1" x14ac:dyDescent="0.25">
      <c r="A15" s="200"/>
      <c r="B15" s="200" t="s">
        <v>31</v>
      </c>
      <c r="C15" s="200" t="s">
        <v>30</v>
      </c>
      <c r="D15" s="200">
        <v>27400</v>
      </c>
      <c r="E15" s="200">
        <v>25208</v>
      </c>
      <c r="F15" s="200">
        <v>27948</v>
      </c>
      <c r="G15" s="200">
        <v>26852</v>
      </c>
      <c r="H15" s="200"/>
      <c r="I15" s="209">
        <v>27948</v>
      </c>
      <c r="J15" s="210">
        <v>24934</v>
      </c>
      <c r="K15" s="210">
        <v>25482</v>
      </c>
      <c r="L15" s="211">
        <v>24386</v>
      </c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86"/>
      <c r="MX15" s="86"/>
      <c r="MY15" s="86"/>
      <c r="MZ15" s="86"/>
      <c r="NA15" s="86"/>
      <c r="NB15" s="86"/>
      <c r="NC15" s="86"/>
      <c r="ND15" s="86"/>
      <c r="NE15" s="86"/>
      <c r="NF15" s="86"/>
      <c r="NG15" s="86"/>
      <c r="NH15" s="86"/>
      <c r="NI15" s="86"/>
      <c r="NJ15" s="86"/>
      <c r="NK15" s="86"/>
      <c r="NL15" s="86"/>
      <c r="NM15" s="86"/>
      <c r="NN15" s="86"/>
      <c r="NO15" s="86"/>
      <c r="NP15" s="86"/>
      <c r="NQ15" s="86"/>
      <c r="NR15" s="86"/>
      <c r="NS15" s="86"/>
      <c r="NT15" s="86"/>
      <c r="NU15" s="86"/>
      <c r="NV15" s="86"/>
      <c r="NW15" s="86"/>
      <c r="NX15" s="86"/>
      <c r="NY15" s="86"/>
      <c r="NZ15" s="86"/>
      <c r="OA15" s="86"/>
      <c r="OB15" s="86"/>
      <c r="OC15" s="86"/>
      <c r="OD15" s="86"/>
      <c r="OE15" s="86"/>
      <c r="OF15" s="86"/>
      <c r="OG15" s="86"/>
      <c r="OH15" s="86"/>
      <c r="OI15" s="86"/>
      <c r="OJ15" s="86"/>
      <c r="OK15" s="86"/>
      <c r="OL15" s="86"/>
      <c r="OM15" s="86"/>
      <c r="ON15" s="86"/>
      <c r="OO15" s="86"/>
      <c r="OP15" s="86"/>
      <c r="OQ15" s="86"/>
      <c r="OR15" s="86"/>
      <c r="OS15" s="86"/>
      <c r="OT15" s="86"/>
      <c r="OU15" s="86"/>
      <c r="OV15" s="86"/>
      <c r="OW15" s="86"/>
      <c r="OX15" s="86"/>
      <c r="OY15" s="86"/>
      <c r="OZ15" s="86"/>
      <c r="PA15" s="86"/>
      <c r="PB15" s="86"/>
      <c r="PC15" s="86"/>
      <c r="PD15" s="86"/>
      <c r="PE15" s="86"/>
      <c r="PF15" s="86"/>
      <c r="PG15" s="86"/>
      <c r="PH15" s="86"/>
      <c r="PI15" s="86"/>
      <c r="PJ15" s="86"/>
      <c r="PK15" s="86"/>
      <c r="PL15" s="86"/>
      <c r="PM15" s="86"/>
      <c r="PN15" s="86"/>
      <c r="PO15" s="86"/>
      <c r="PP15" s="86"/>
      <c r="PQ15" s="86"/>
      <c r="PR15" s="86"/>
      <c r="PS15" s="86"/>
      <c r="PT15" s="86"/>
      <c r="PU15" s="86"/>
      <c r="PV15" s="86"/>
      <c r="PW15" s="86"/>
      <c r="PX15" s="86"/>
      <c r="PY15" s="86"/>
      <c r="PZ15" s="86"/>
      <c r="QA15" s="86"/>
      <c r="QB15" s="86"/>
      <c r="QC15" s="86"/>
      <c r="QD15" s="86"/>
      <c r="QE15" s="86"/>
      <c r="QF15" s="86"/>
      <c r="QG15" s="86"/>
      <c r="QH15" s="86"/>
      <c r="QI15" s="86"/>
      <c r="QJ15" s="86"/>
      <c r="QK15" s="86"/>
      <c r="QL15" s="86"/>
      <c r="QM15" s="86"/>
      <c r="QN15" s="86"/>
      <c r="QO15" s="86"/>
      <c r="QP15" s="86"/>
      <c r="QQ15" s="86"/>
      <c r="QR15" s="86"/>
      <c r="QS15" s="86"/>
      <c r="QT15" s="86"/>
      <c r="QU15" s="86"/>
      <c r="QV15" s="86"/>
      <c r="QW15" s="86"/>
      <c r="QX15" s="86"/>
      <c r="QY15" s="86"/>
      <c r="QZ15" s="86"/>
      <c r="RA15" s="86"/>
      <c r="RB15" s="86"/>
      <c r="RC15" s="86"/>
      <c r="RD15" s="86"/>
      <c r="RE15" s="86"/>
      <c r="RF15" s="86"/>
      <c r="RG15" s="86"/>
      <c r="RH15" s="86"/>
      <c r="RI15" s="86"/>
      <c r="RJ15" s="86"/>
      <c r="RK15" s="86"/>
      <c r="RL15" s="86"/>
      <c r="RM15" s="86"/>
      <c r="RN15" s="86"/>
      <c r="RO15" s="86"/>
      <c r="RP15" s="86"/>
      <c r="RQ15" s="86"/>
      <c r="RR15" s="86"/>
      <c r="RS15" s="86"/>
      <c r="RT15" s="86"/>
      <c r="RU15" s="86"/>
      <c r="RV15" s="86"/>
      <c r="RW15" s="86"/>
      <c r="RX15" s="86"/>
      <c r="RY15" s="86"/>
      <c r="RZ15" s="86"/>
      <c r="SA15" s="86"/>
      <c r="SB15" s="86"/>
      <c r="SC15" s="86"/>
      <c r="SD15" s="86"/>
      <c r="SE15" s="86"/>
      <c r="SF15" s="86"/>
      <c r="SG15" s="86"/>
      <c r="SH15" s="86"/>
      <c r="SI15" s="86"/>
      <c r="SJ15" s="86"/>
      <c r="SK15" s="86"/>
      <c r="SL15" s="86"/>
      <c r="SM15" s="86"/>
      <c r="SN15" s="86"/>
      <c r="SO15" s="86"/>
      <c r="SP15" s="86"/>
      <c r="SQ15" s="86"/>
      <c r="SR15" s="86"/>
      <c r="SS15" s="86"/>
      <c r="ST15" s="86"/>
      <c r="SU15" s="86"/>
      <c r="SV15" s="86"/>
      <c r="SW15" s="86"/>
      <c r="SX15" s="86"/>
      <c r="SY15" s="86"/>
      <c r="SZ15" s="86"/>
      <c r="TA15" s="86"/>
      <c r="TB15" s="86"/>
      <c r="TC15" s="86"/>
      <c r="TD15" s="86"/>
      <c r="TE15" s="86"/>
      <c r="TF15" s="86"/>
      <c r="TG15" s="86"/>
      <c r="TH15" s="86"/>
      <c r="TI15" s="86"/>
      <c r="TJ15" s="86"/>
      <c r="TK15" s="86"/>
      <c r="TL15" s="86"/>
      <c r="TM15" s="86"/>
      <c r="TN15" s="86"/>
      <c r="TO15" s="86"/>
      <c r="TP15" s="86"/>
      <c r="TQ15" s="86"/>
      <c r="TR15" s="86"/>
      <c r="TS15" s="86"/>
      <c r="TT15" s="86"/>
      <c r="TU15" s="86"/>
      <c r="TV15" s="86"/>
      <c r="TW15" s="86"/>
      <c r="TX15" s="86"/>
      <c r="TY15" s="86"/>
      <c r="TZ15" s="86"/>
      <c r="UA15" s="86"/>
      <c r="UB15" s="86"/>
      <c r="UC15" s="86"/>
      <c r="UD15" s="86"/>
      <c r="UE15" s="86"/>
      <c r="UF15" s="86"/>
      <c r="UG15" s="86"/>
      <c r="UH15" s="86"/>
      <c r="UI15" s="86"/>
      <c r="UJ15" s="86"/>
      <c r="UK15" s="86"/>
      <c r="UL15" s="86"/>
      <c r="UM15" s="86"/>
      <c r="UN15" s="86"/>
      <c r="UO15" s="86"/>
      <c r="UP15" s="86"/>
      <c r="UQ15" s="86"/>
      <c r="UR15" s="86"/>
      <c r="US15" s="86"/>
      <c r="UT15" s="86"/>
      <c r="UU15" s="86"/>
      <c r="UV15" s="86"/>
      <c r="UW15" s="86"/>
      <c r="UX15" s="86"/>
      <c r="UY15" s="86"/>
      <c r="UZ15" s="86"/>
      <c r="VA15" s="86"/>
      <c r="VB15" s="86"/>
      <c r="VC15" s="86"/>
      <c r="VD15" s="86"/>
      <c r="VE15" s="86"/>
      <c r="VF15" s="86"/>
      <c r="VG15" s="86"/>
      <c r="VH15" s="86"/>
      <c r="VI15" s="86"/>
      <c r="VJ15" s="86"/>
      <c r="VK15" s="86"/>
      <c r="VL15" s="86"/>
      <c r="VM15" s="86"/>
      <c r="VN15" s="86"/>
      <c r="VO15" s="86"/>
      <c r="VP15" s="86"/>
      <c r="VQ15" s="86"/>
      <c r="VR15" s="86"/>
      <c r="VS15" s="86"/>
      <c r="VT15" s="86"/>
      <c r="VU15" s="86"/>
      <c r="VV15" s="86"/>
      <c r="VW15" s="86"/>
      <c r="VX15" s="86"/>
      <c r="VY15" s="86"/>
      <c r="VZ15" s="86"/>
      <c r="WA15" s="86"/>
      <c r="WB15" s="86"/>
      <c r="WC15" s="86"/>
      <c r="WD15" s="86"/>
      <c r="WE15" s="86"/>
      <c r="WF15" s="86"/>
      <c r="WG15" s="86"/>
      <c r="WH15" s="86"/>
      <c r="WI15" s="86"/>
      <c r="WJ15" s="86"/>
      <c r="WK15" s="86"/>
      <c r="WL15" s="86"/>
      <c r="WM15" s="86"/>
      <c r="WN15" s="86"/>
      <c r="WO15" s="86"/>
      <c r="WP15" s="86"/>
      <c r="WQ15" s="86"/>
      <c r="WR15" s="86"/>
      <c r="WS15" s="86"/>
      <c r="WT15" s="86"/>
      <c r="WU15" s="86"/>
      <c r="WV15" s="86"/>
      <c r="WW15" s="86"/>
      <c r="WX15" s="86"/>
      <c r="WY15" s="86"/>
      <c r="WZ15" s="86"/>
      <c r="XA15" s="86"/>
      <c r="XB15" s="86"/>
      <c r="XC15" s="86"/>
      <c r="XD15" s="86"/>
      <c r="XE15" s="86"/>
      <c r="XF15" s="86"/>
      <c r="XG15" s="86"/>
      <c r="XH15" s="86"/>
      <c r="XI15" s="86"/>
      <c r="XJ15" s="86"/>
      <c r="XK15" s="86"/>
      <c r="XL15" s="86"/>
      <c r="XM15" s="86"/>
      <c r="XN15" s="86"/>
      <c r="XO15" s="86"/>
      <c r="XP15" s="86"/>
      <c r="XQ15" s="86"/>
      <c r="XR15" s="86"/>
      <c r="XS15" s="86"/>
      <c r="XT15" s="86"/>
      <c r="XU15" s="86"/>
      <c r="XV15" s="86"/>
      <c r="XW15" s="86"/>
      <c r="XX15" s="86"/>
      <c r="XY15" s="86"/>
      <c r="XZ15" s="86"/>
      <c r="YA15" s="86"/>
      <c r="YB15" s="86"/>
      <c r="YC15" s="86"/>
      <c r="YD15" s="86"/>
      <c r="YE15" s="86"/>
      <c r="YF15" s="86"/>
      <c r="YG15" s="86"/>
      <c r="YH15" s="86"/>
      <c r="YI15" s="86"/>
      <c r="YJ15" s="86"/>
      <c r="YK15" s="86"/>
      <c r="YL15" s="86"/>
      <c r="YM15" s="86"/>
      <c r="YN15" s="86"/>
      <c r="YO15" s="86"/>
      <c r="YP15" s="86"/>
      <c r="YQ15" s="86"/>
      <c r="YR15" s="86"/>
      <c r="YS15" s="86"/>
      <c r="YT15" s="86"/>
      <c r="YU15" s="86"/>
      <c r="YV15" s="86"/>
      <c r="YW15" s="86"/>
      <c r="YX15" s="86"/>
      <c r="YY15" s="86"/>
      <c r="YZ15" s="86"/>
      <c r="ZA15" s="86"/>
      <c r="ZB15" s="86"/>
      <c r="ZC15" s="86"/>
      <c r="ZD15" s="86"/>
      <c r="ZE15" s="86"/>
      <c r="ZF15" s="86"/>
      <c r="ZG15" s="86"/>
      <c r="ZH15" s="86"/>
      <c r="ZI15" s="86"/>
      <c r="ZJ15" s="86"/>
      <c r="ZK15" s="86"/>
      <c r="ZL15" s="86"/>
      <c r="ZM15" s="86"/>
      <c r="ZN15" s="86"/>
      <c r="ZO15" s="86"/>
      <c r="ZP15" s="86"/>
      <c r="ZQ15" s="86"/>
      <c r="ZR15" s="86"/>
      <c r="ZS15" s="86"/>
      <c r="ZT15" s="86"/>
      <c r="ZU15" s="86"/>
      <c r="ZV15" s="86"/>
      <c r="ZW15" s="86"/>
      <c r="ZX15" s="86"/>
      <c r="ZY15" s="86"/>
      <c r="ZZ15" s="86"/>
      <c r="AAA15" s="86"/>
      <c r="AAB15" s="86"/>
      <c r="AAC15" s="86"/>
      <c r="AAD15" s="86"/>
      <c r="AAE15" s="86"/>
      <c r="AAF15" s="86"/>
      <c r="AAG15" s="86"/>
      <c r="AAH15" s="86"/>
      <c r="AAI15" s="86"/>
      <c r="AAJ15" s="86"/>
      <c r="AAK15" s="86"/>
      <c r="AAL15" s="86"/>
      <c r="AAM15" s="86"/>
      <c r="AAN15" s="86"/>
      <c r="AAO15" s="86"/>
      <c r="AAP15" s="86"/>
      <c r="AAQ15" s="86"/>
      <c r="AAR15" s="86"/>
      <c r="AAS15" s="86"/>
      <c r="AAT15" s="86"/>
      <c r="AAU15" s="86"/>
      <c r="AAV15" s="86"/>
      <c r="AAW15" s="86"/>
      <c r="AAX15" s="86"/>
      <c r="AAY15" s="86"/>
      <c r="AAZ15" s="86"/>
      <c r="ABA15" s="86"/>
      <c r="ABB15" s="86"/>
      <c r="ABC15" s="86"/>
      <c r="ABD15" s="86"/>
      <c r="ABE15" s="86"/>
      <c r="ABF15" s="86"/>
      <c r="ABG15" s="86"/>
      <c r="ABH15" s="86"/>
      <c r="ABI15" s="86"/>
      <c r="ABJ15" s="86"/>
      <c r="ABK15" s="86"/>
      <c r="ABL15" s="86"/>
      <c r="ABM15" s="86"/>
      <c r="ABN15" s="86"/>
      <c r="ABO15" s="86"/>
      <c r="ABP15" s="86"/>
      <c r="ABQ15" s="86"/>
      <c r="ABR15" s="86"/>
      <c r="ABS15" s="86"/>
      <c r="ABT15" s="86"/>
      <c r="ABU15" s="86"/>
      <c r="ABV15" s="86"/>
      <c r="ABW15" s="86"/>
      <c r="ABX15" s="86"/>
      <c r="ABY15" s="86"/>
      <c r="ABZ15" s="86"/>
      <c r="ACA15" s="86"/>
      <c r="ACB15" s="86"/>
      <c r="ACC15" s="86"/>
      <c r="ACD15" s="86"/>
      <c r="ACE15" s="86"/>
      <c r="ACF15" s="86"/>
      <c r="ACG15" s="86"/>
      <c r="ACH15" s="86"/>
      <c r="ACI15" s="86"/>
      <c r="ACJ15" s="86"/>
      <c r="ACK15" s="86"/>
      <c r="ACL15" s="86"/>
      <c r="ACM15" s="86"/>
      <c r="ACN15" s="86"/>
      <c r="ACO15" s="86"/>
      <c r="ACP15" s="86"/>
      <c r="ACQ15" s="86"/>
      <c r="ACR15" s="86"/>
      <c r="ACS15" s="86"/>
      <c r="ACT15" s="86"/>
      <c r="ACU15" s="86"/>
      <c r="ACV15" s="86"/>
      <c r="ACW15" s="86"/>
      <c r="ACX15" s="86"/>
      <c r="ACY15" s="86"/>
      <c r="ACZ15" s="86"/>
      <c r="ADA15" s="86"/>
      <c r="ADB15" s="86"/>
      <c r="ADC15" s="86"/>
      <c r="ADD15" s="86"/>
      <c r="ADE15" s="86"/>
      <c r="ADF15" s="86"/>
      <c r="ADG15" s="86"/>
      <c r="ADH15" s="86"/>
      <c r="ADI15" s="86"/>
      <c r="ADJ15" s="86"/>
      <c r="ADK15" s="86"/>
      <c r="ADL15" s="86"/>
      <c r="ADM15" s="86"/>
      <c r="ADN15" s="86"/>
      <c r="ADO15" s="86"/>
      <c r="ADP15" s="86"/>
      <c r="ADQ15" s="86"/>
      <c r="ADR15" s="86"/>
      <c r="ADS15" s="86"/>
      <c r="ADT15" s="86"/>
      <c r="ADU15" s="86"/>
      <c r="ADV15" s="86"/>
      <c r="ADW15" s="86"/>
      <c r="ADX15" s="86"/>
      <c r="ADY15" s="86"/>
      <c r="ADZ15" s="86"/>
      <c r="AEA15" s="86"/>
      <c r="AEB15" s="86"/>
      <c r="AEC15" s="86"/>
      <c r="AED15" s="86"/>
      <c r="AEE15" s="86"/>
      <c r="AEF15" s="86"/>
      <c r="AEG15" s="86"/>
      <c r="AEH15" s="86"/>
      <c r="AEI15" s="86"/>
      <c r="AEJ15" s="86"/>
      <c r="AEK15" s="86"/>
      <c r="AEL15" s="86"/>
      <c r="AEM15" s="86"/>
      <c r="AEN15" s="86"/>
      <c r="AEO15" s="86"/>
      <c r="AEP15" s="86"/>
      <c r="AEQ15" s="86"/>
      <c r="AER15" s="86"/>
      <c r="AES15" s="86"/>
      <c r="AET15" s="86"/>
      <c r="AEU15" s="86"/>
      <c r="AEV15" s="86"/>
      <c r="AEW15" s="86"/>
      <c r="AEX15" s="86"/>
      <c r="AEY15" s="86"/>
      <c r="AEZ15" s="86"/>
      <c r="AFA15" s="86"/>
      <c r="AFB15" s="86"/>
      <c r="AFC15" s="86"/>
      <c r="AFD15" s="86"/>
      <c r="AFE15" s="86"/>
      <c r="AFF15" s="86"/>
      <c r="AFG15" s="86"/>
      <c r="AFH15" s="86"/>
      <c r="AFI15" s="86"/>
      <c r="AFJ15" s="86"/>
      <c r="AFK15" s="86"/>
      <c r="AFL15" s="86"/>
      <c r="AFM15" s="86"/>
      <c r="AFN15" s="86"/>
      <c r="AFO15" s="86"/>
      <c r="AFP15" s="86"/>
      <c r="AFQ15" s="86"/>
      <c r="AFR15" s="86"/>
      <c r="AFS15" s="86"/>
      <c r="AFT15" s="86"/>
      <c r="AFU15" s="86"/>
      <c r="AFV15" s="86"/>
      <c r="AFW15" s="86"/>
      <c r="AFX15" s="86"/>
      <c r="AFY15" s="86"/>
      <c r="AFZ15" s="86"/>
      <c r="AGA15" s="86"/>
      <c r="AGB15" s="86"/>
      <c r="AGC15" s="86"/>
      <c r="AGD15" s="86"/>
      <c r="AGE15" s="86"/>
      <c r="AGF15" s="86"/>
      <c r="AGG15" s="86"/>
      <c r="AGH15" s="86"/>
      <c r="AGI15" s="86"/>
      <c r="AGJ15" s="86"/>
      <c r="AGK15" s="86"/>
      <c r="AGL15" s="86"/>
      <c r="AGM15" s="86"/>
      <c r="AGN15" s="86"/>
      <c r="AGO15" s="86"/>
      <c r="AGP15" s="86"/>
      <c r="AGQ15" s="86"/>
      <c r="AGR15" s="86"/>
      <c r="AGS15" s="86"/>
      <c r="AGT15" s="86"/>
      <c r="AGU15" s="86"/>
      <c r="AGV15" s="86"/>
      <c r="AGW15" s="86"/>
      <c r="AGX15" s="86"/>
      <c r="AGY15" s="86"/>
      <c r="AGZ15" s="86"/>
      <c r="AHA15" s="86"/>
      <c r="AHB15" s="86"/>
      <c r="AHC15" s="86"/>
      <c r="AHD15" s="86"/>
      <c r="AHE15" s="86"/>
      <c r="AHF15" s="86"/>
      <c r="AHG15" s="86"/>
      <c r="AHH15" s="86"/>
      <c r="AHI15" s="86"/>
      <c r="AHJ15" s="86"/>
      <c r="AHK15" s="86"/>
      <c r="AHL15" s="86"/>
      <c r="AHM15" s="86"/>
      <c r="AHN15" s="86"/>
      <c r="AHO15" s="86"/>
      <c r="AHP15" s="86"/>
      <c r="AHQ15" s="86"/>
      <c r="AHR15" s="86"/>
      <c r="AHS15" s="86"/>
      <c r="AHT15" s="86"/>
      <c r="AHU15" s="86"/>
      <c r="AHV15" s="86"/>
      <c r="AHW15" s="86"/>
      <c r="AHX15" s="86"/>
      <c r="AHY15" s="86"/>
      <c r="AHZ15" s="86"/>
      <c r="AIA15" s="86"/>
      <c r="AIB15" s="86"/>
      <c r="AIC15" s="86"/>
      <c r="AID15" s="86"/>
      <c r="AIE15" s="86"/>
      <c r="AIF15" s="86"/>
      <c r="AIG15" s="86"/>
      <c r="AIH15" s="86"/>
      <c r="AII15" s="86"/>
      <c r="AIJ15" s="86"/>
      <c r="AIK15" s="86"/>
      <c r="AIL15" s="86"/>
      <c r="AIM15" s="86"/>
      <c r="AIN15" s="86"/>
      <c r="AIO15" s="86"/>
      <c r="AIP15" s="86"/>
      <c r="AIQ15" s="86"/>
      <c r="AIR15" s="86"/>
      <c r="AIS15" s="86"/>
      <c r="AIT15" s="86"/>
      <c r="AIU15" s="86"/>
      <c r="AIV15" s="86"/>
      <c r="AIW15" s="86"/>
      <c r="AIX15" s="86"/>
      <c r="AIY15" s="86"/>
      <c r="AIZ15" s="86"/>
      <c r="AJA15" s="86"/>
      <c r="AJB15" s="86"/>
      <c r="AJC15" s="86"/>
      <c r="AJD15" s="86"/>
      <c r="AJE15" s="86"/>
      <c r="AJF15" s="86"/>
      <c r="AJG15" s="86"/>
      <c r="AJH15" s="86"/>
      <c r="AJI15" s="86"/>
      <c r="AJJ15" s="86"/>
      <c r="AJK15" s="86"/>
      <c r="AJL15" s="86"/>
      <c r="AJM15" s="86"/>
      <c r="AJN15" s="86"/>
      <c r="AJO15" s="86"/>
      <c r="AJP15" s="86"/>
      <c r="AJQ15" s="86"/>
      <c r="AJR15" s="86"/>
      <c r="AJS15" s="86"/>
      <c r="AJT15" s="86"/>
      <c r="AJU15" s="86"/>
      <c r="AJV15" s="86"/>
      <c r="AJW15" s="86"/>
      <c r="AJX15" s="86"/>
      <c r="AJY15" s="86"/>
      <c r="AJZ15" s="86"/>
      <c r="AKA15" s="86"/>
      <c r="AKB15" s="86"/>
      <c r="AKC15" s="86"/>
      <c r="AKD15" s="86"/>
      <c r="AKE15" s="86"/>
      <c r="AKF15" s="86"/>
      <c r="AKG15" s="86"/>
      <c r="AKH15" s="86"/>
      <c r="AKI15" s="86"/>
      <c r="AKJ15" s="86"/>
      <c r="AKK15" s="86"/>
      <c r="AKL15" s="86"/>
      <c r="AKM15" s="86"/>
      <c r="AKN15" s="86"/>
      <c r="AKO15" s="86"/>
      <c r="AKP15" s="86"/>
      <c r="AKQ15" s="86"/>
      <c r="AKR15" s="86"/>
      <c r="AKS15" s="86"/>
      <c r="AKT15" s="86"/>
      <c r="AKU15" s="86"/>
      <c r="AKV15" s="86"/>
      <c r="AKW15" s="86"/>
      <c r="AKX15" s="86"/>
      <c r="AKY15" s="86"/>
      <c r="AKZ15" s="86"/>
      <c r="ALA15" s="86"/>
      <c r="ALB15" s="86"/>
      <c r="ALC15" s="86"/>
      <c r="ALD15" s="86"/>
      <c r="ALE15" s="86"/>
      <c r="ALF15" s="86"/>
      <c r="ALG15" s="86"/>
      <c r="ALH15" s="86"/>
      <c r="ALI15" s="86"/>
      <c r="ALJ15" s="86"/>
      <c r="ALK15" s="86"/>
      <c r="ALL15" s="86"/>
      <c r="ALM15" s="86"/>
      <c r="ALN15" s="86"/>
      <c r="ALO15" s="86"/>
      <c r="ALP15" s="86"/>
      <c r="ALQ15" s="86"/>
      <c r="ALR15" s="86"/>
      <c r="ALS15" s="86"/>
      <c r="ALT15" s="86"/>
      <c r="ALU15" s="86"/>
      <c r="ALV15" s="86"/>
      <c r="ALW15" s="86"/>
      <c r="ALX15" s="86"/>
      <c r="ALY15" s="86"/>
      <c r="ALZ15" s="86"/>
      <c r="AMA15" s="86"/>
      <c r="AMB15" s="86"/>
      <c r="AMC15" s="86"/>
      <c r="AMD15" s="86"/>
      <c r="AME15" s="86"/>
      <c r="AMF15" s="86"/>
      <c r="AMG15" s="86"/>
      <c r="AMH15" s="86"/>
      <c r="AMI15" s="86"/>
      <c r="AMJ15" s="86"/>
      <c r="AMK15" s="86"/>
      <c r="AML15" s="86"/>
      <c r="AMM15" s="86"/>
      <c r="AMN15" s="86"/>
      <c r="AMO15" s="86"/>
      <c r="AMP15" s="86"/>
      <c r="AMQ15" s="86"/>
      <c r="AMR15" s="86"/>
      <c r="AMS15" s="86"/>
      <c r="AMT15" s="86"/>
      <c r="AMU15" s="86"/>
      <c r="AMV15" s="86"/>
      <c r="AMW15" s="86"/>
      <c r="AMX15" s="86"/>
      <c r="AMY15" s="86"/>
      <c r="AMZ15" s="86"/>
      <c r="ANA15" s="86"/>
    </row>
    <row r="16" spans="1:1041" s="201" customFormat="1" x14ac:dyDescent="0.25">
      <c r="A16" s="200"/>
      <c r="B16" s="200" t="s">
        <v>21</v>
      </c>
      <c r="C16" s="200" t="s">
        <v>20</v>
      </c>
      <c r="D16" s="200">
        <v>591281</v>
      </c>
      <c r="E16" s="200">
        <v>567702</v>
      </c>
      <c r="F16" s="200">
        <v>569946</v>
      </c>
      <c r="G16" s="200">
        <v>587854</v>
      </c>
      <c r="H16" s="200"/>
      <c r="I16" s="209">
        <v>732991</v>
      </c>
      <c r="J16" s="210">
        <v>699848</v>
      </c>
      <c r="K16" s="210">
        <v>739196</v>
      </c>
      <c r="L16" s="211">
        <v>727716</v>
      </c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  <c r="IW16" s="86"/>
      <c r="IX16" s="86"/>
      <c r="IY16" s="86"/>
      <c r="IZ16" s="86"/>
      <c r="JA16" s="86"/>
      <c r="JB16" s="86"/>
      <c r="JC16" s="86"/>
      <c r="JD16" s="86"/>
      <c r="JE16" s="86"/>
      <c r="JF16" s="86"/>
      <c r="JG16" s="86"/>
      <c r="JH16" s="86"/>
      <c r="JI16" s="86"/>
      <c r="JJ16" s="86"/>
      <c r="JK16" s="86"/>
      <c r="JL16" s="86"/>
      <c r="JM16" s="86"/>
      <c r="JN16" s="86"/>
      <c r="JO16" s="86"/>
      <c r="JP16" s="86"/>
      <c r="JQ16" s="86"/>
      <c r="JR16" s="86"/>
      <c r="JS16" s="86"/>
      <c r="JT16" s="86"/>
      <c r="JU16" s="86"/>
      <c r="JV16" s="86"/>
      <c r="JW16" s="86"/>
      <c r="JX16" s="86"/>
      <c r="JY16" s="86"/>
      <c r="JZ16" s="86"/>
      <c r="KA16" s="86"/>
      <c r="KB16" s="86"/>
      <c r="KC16" s="86"/>
      <c r="KD16" s="86"/>
      <c r="KE16" s="86"/>
      <c r="KF16" s="86"/>
      <c r="KG16" s="86"/>
      <c r="KH16" s="86"/>
      <c r="KI16" s="86"/>
      <c r="KJ16" s="86"/>
      <c r="KK16" s="86"/>
      <c r="KL16" s="86"/>
      <c r="KM16" s="86"/>
      <c r="KN16" s="86"/>
      <c r="KO16" s="86"/>
      <c r="KP16" s="86"/>
      <c r="KQ16" s="86"/>
      <c r="KR16" s="86"/>
      <c r="KS16" s="86"/>
      <c r="KT16" s="86"/>
      <c r="KU16" s="86"/>
      <c r="KV16" s="86"/>
      <c r="KW16" s="86"/>
      <c r="KX16" s="86"/>
      <c r="KY16" s="86"/>
      <c r="KZ16" s="86"/>
      <c r="LA16" s="86"/>
      <c r="LB16" s="86"/>
      <c r="LC16" s="86"/>
      <c r="LD16" s="86"/>
      <c r="LE16" s="86"/>
      <c r="LF16" s="86"/>
      <c r="LG16" s="86"/>
      <c r="LH16" s="86"/>
      <c r="LI16" s="86"/>
      <c r="LJ16" s="86"/>
      <c r="LK16" s="86"/>
      <c r="LL16" s="86"/>
      <c r="LM16" s="86"/>
      <c r="LN16" s="86"/>
      <c r="LO16" s="86"/>
      <c r="LP16" s="86"/>
      <c r="LQ16" s="86"/>
      <c r="LR16" s="86"/>
      <c r="LS16" s="86"/>
      <c r="LT16" s="86"/>
      <c r="LU16" s="86"/>
      <c r="LV16" s="86"/>
      <c r="LW16" s="86"/>
      <c r="LX16" s="86"/>
      <c r="LY16" s="86"/>
      <c r="LZ16" s="86"/>
      <c r="MA16" s="86"/>
      <c r="MB16" s="86"/>
      <c r="MC16" s="86"/>
      <c r="MD16" s="86"/>
      <c r="ME16" s="86"/>
      <c r="MF16" s="86"/>
      <c r="MG16" s="86"/>
      <c r="MH16" s="86"/>
      <c r="MI16" s="86"/>
      <c r="MJ16" s="86"/>
      <c r="MK16" s="86"/>
      <c r="ML16" s="86"/>
      <c r="MM16" s="86"/>
      <c r="MN16" s="86"/>
      <c r="MO16" s="86"/>
      <c r="MP16" s="86"/>
      <c r="MQ16" s="86"/>
      <c r="MR16" s="86"/>
      <c r="MS16" s="86"/>
      <c r="MT16" s="86"/>
      <c r="MU16" s="86"/>
      <c r="MV16" s="86"/>
      <c r="MW16" s="86"/>
      <c r="MX16" s="86"/>
      <c r="MY16" s="86"/>
      <c r="MZ16" s="86"/>
      <c r="NA16" s="86"/>
      <c r="NB16" s="86"/>
      <c r="NC16" s="86"/>
      <c r="ND16" s="86"/>
      <c r="NE16" s="86"/>
      <c r="NF16" s="86"/>
      <c r="NG16" s="86"/>
      <c r="NH16" s="86"/>
      <c r="NI16" s="86"/>
      <c r="NJ16" s="86"/>
      <c r="NK16" s="86"/>
      <c r="NL16" s="86"/>
      <c r="NM16" s="86"/>
      <c r="NN16" s="86"/>
      <c r="NO16" s="86"/>
      <c r="NP16" s="86"/>
      <c r="NQ16" s="86"/>
      <c r="NR16" s="86"/>
      <c r="NS16" s="86"/>
      <c r="NT16" s="86"/>
      <c r="NU16" s="86"/>
      <c r="NV16" s="86"/>
      <c r="NW16" s="86"/>
      <c r="NX16" s="86"/>
      <c r="NY16" s="86"/>
      <c r="NZ16" s="86"/>
      <c r="OA16" s="86"/>
      <c r="OB16" s="86"/>
      <c r="OC16" s="86"/>
      <c r="OD16" s="86"/>
      <c r="OE16" s="86"/>
      <c r="OF16" s="86"/>
      <c r="OG16" s="86"/>
      <c r="OH16" s="86"/>
      <c r="OI16" s="86"/>
      <c r="OJ16" s="86"/>
      <c r="OK16" s="86"/>
      <c r="OL16" s="86"/>
      <c r="OM16" s="86"/>
      <c r="ON16" s="86"/>
      <c r="OO16" s="86"/>
      <c r="OP16" s="86"/>
      <c r="OQ16" s="86"/>
      <c r="OR16" s="86"/>
      <c r="OS16" s="86"/>
      <c r="OT16" s="86"/>
      <c r="OU16" s="86"/>
      <c r="OV16" s="86"/>
      <c r="OW16" s="86"/>
      <c r="OX16" s="86"/>
      <c r="OY16" s="86"/>
      <c r="OZ16" s="86"/>
      <c r="PA16" s="86"/>
      <c r="PB16" s="86"/>
      <c r="PC16" s="86"/>
      <c r="PD16" s="86"/>
      <c r="PE16" s="86"/>
      <c r="PF16" s="86"/>
      <c r="PG16" s="86"/>
      <c r="PH16" s="86"/>
      <c r="PI16" s="86"/>
      <c r="PJ16" s="86"/>
      <c r="PK16" s="86"/>
      <c r="PL16" s="86"/>
      <c r="PM16" s="86"/>
      <c r="PN16" s="86"/>
      <c r="PO16" s="86"/>
      <c r="PP16" s="86"/>
      <c r="PQ16" s="86"/>
      <c r="PR16" s="86"/>
      <c r="PS16" s="86"/>
      <c r="PT16" s="86"/>
      <c r="PU16" s="86"/>
      <c r="PV16" s="86"/>
      <c r="PW16" s="86"/>
      <c r="PX16" s="86"/>
      <c r="PY16" s="86"/>
      <c r="PZ16" s="86"/>
      <c r="QA16" s="86"/>
      <c r="QB16" s="86"/>
      <c r="QC16" s="86"/>
      <c r="QD16" s="86"/>
      <c r="QE16" s="86"/>
      <c r="QF16" s="86"/>
      <c r="QG16" s="86"/>
      <c r="QH16" s="86"/>
      <c r="QI16" s="86"/>
      <c r="QJ16" s="86"/>
      <c r="QK16" s="86"/>
      <c r="QL16" s="86"/>
      <c r="QM16" s="86"/>
      <c r="QN16" s="86"/>
      <c r="QO16" s="86"/>
      <c r="QP16" s="86"/>
      <c r="QQ16" s="86"/>
      <c r="QR16" s="86"/>
      <c r="QS16" s="86"/>
      <c r="QT16" s="86"/>
      <c r="QU16" s="86"/>
      <c r="QV16" s="86"/>
      <c r="QW16" s="86"/>
      <c r="QX16" s="86"/>
      <c r="QY16" s="86"/>
      <c r="QZ16" s="86"/>
      <c r="RA16" s="86"/>
      <c r="RB16" s="86"/>
      <c r="RC16" s="86"/>
      <c r="RD16" s="86"/>
      <c r="RE16" s="86"/>
      <c r="RF16" s="86"/>
      <c r="RG16" s="86"/>
      <c r="RH16" s="86"/>
      <c r="RI16" s="86"/>
      <c r="RJ16" s="86"/>
      <c r="RK16" s="86"/>
      <c r="RL16" s="86"/>
      <c r="RM16" s="86"/>
      <c r="RN16" s="86"/>
      <c r="RO16" s="86"/>
      <c r="RP16" s="86"/>
      <c r="RQ16" s="86"/>
      <c r="RR16" s="86"/>
      <c r="RS16" s="86"/>
      <c r="RT16" s="86"/>
      <c r="RU16" s="86"/>
      <c r="RV16" s="86"/>
      <c r="RW16" s="86"/>
      <c r="RX16" s="86"/>
      <c r="RY16" s="86"/>
      <c r="RZ16" s="86"/>
      <c r="SA16" s="86"/>
      <c r="SB16" s="86"/>
      <c r="SC16" s="86"/>
      <c r="SD16" s="86"/>
      <c r="SE16" s="86"/>
      <c r="SF16" s="86"/>
      <c r="SG16" s="86"/>
      <c r="SH16" s="86"/>
      <c r="SI16" s="86"/>
      <c r="SJ16" s="86"/>
      <c r="SK16" s="86"/>
      <c r="SL16" s="86"/>
      <c r="SM16" s="86"/>
      <c r="SN16" s="86"/>
      <c r="SO16" s="86"/>
      <c r="SP16" s="86"/>
      <c r="SQ16" s="86"/>
      <c r="SR16" s="86"/>
      <c r="SS16" s="86"/>
      <c r="ST16" s="86"/>
      <c r="SU16" s="86"/>
      <c r="SV16" s="86"/>
      <c r="SW16" s="86"/>
      <c r="SX16" s="86"/>
      <c r="SY16" s="86"/>
      <c r="SZ16" s="86"/>
      <c r="TA16" s="86"/>
      <c r="TB16" s="86"/>
      <c r="TC16" s="86"/>
      <c r="TD16" s="86"/>
      <c r="TE16" s="86"/>
      <c r="TF16" s="86"/>
      <c r="TG16" s="86"/>
      <c r="TH16" s="86"/>
      <c r="TI16" s="86"/>
      <c r="TJ16" s="86"/>
      <c r="TK16" s="86"/>
      <c r="TL16" s="86"/>
      <c r="TM16" s="86"/>
      <c r="TN16" s="86"/>
      <c r="TO16" s="86"/>
      <c r="TP16" s="86"/>
      <c r="TQ16" s="86"/>
      <c r="TR16" s="86"/>
      <c r="TS16" s="86"/>
      <c r="TT16" s="86"/>
      <c r="TU16" s="86"/>
      <c r="TV16" s="86"/>
      <c r="TW16" s="86"/>
      <c r="TX16" s="86"/>
      <c r="TY16" s="86"/>
      <c r="TZ16" s="86"/>
      <c r="UA16" s="86"/>
      <c r="UB16" s="86"/>
      <c r="UC16" s="86"/>
      <c r="UD16" s="86"/>
      <c r="UE16" s="86"/>
      <c r="UF16" s="86"/>
      <c r="UG16" s="86"/>
      <c r="UH16" s="86"/>
      <c r="UI16" s="86"/>
      <c r="UJ16" s="86"/>
      <c r="UK16" s="86"/>
      <c r="UL16" s="86"/>
      <c r="UM16" s="86"/>
      <c r="UN16" s="86"/>
      <c r="UO16" s="86"/>
      <c r="UP16" s="86"/>
      <c r="UQ16" s="86"/>
      <c r="UR16" s="86"/>
      <c r="US16" s="86"/>
      <c r="UT16" s="86"/>
      <c r="UU16" s="86"/>
      <c r="UV16" s="86"/>
      <c r="UW16" s="86"/>
      <c r="UX16" s="86"/>
      <c r="UY16" s="86"/>
      <c r="UZ16" s="86"/>
      <c r="VA16" s="86"/>
      <c r="VB16" s="86"/>
      <c r="VC16" s="86"/>
      <c r="VD16" s="86"/>
      <c r="VE16" s="86"/>
      <c r="VF16" s="86"/>
      <c r="VG16" s="86"/>
      <c r="VH16" s="86"/>
      <c r="VI16" s="86"/>
      <c r="VJ16" s="86"/>
      <c r="VK16" s="86"/>
      <c r="VL16" s="86"/>
      <c r="VM16" s="86"/>
      <c r="VN16" s="86"/>
      <c r="VO16" s="86"/>
      <c r="VP16" s="86"/>
      <c r="VQ16" s="86"/>
      <c r="VR16" s="86"/>
      <c r="VS16" s="86"/>
      <c r="VT16" s="86"/>
      <c r="VU16" s="86"/>
      <c r="VV16" s="86"/>
      <c r="VW16" s="86"/>
      <c r="VX16" s="86"/>
      <c r="VY16" s="86"/>
      <c r="VZ16" s="86"/>
      <c r="WA16" s="86"/>
      <c r="WB16" s="86"/>
      <c r="WC16" s="86"/>
      <c r="WD16" s="86"/>
      <c r="WE16" s="86"/>
      <c r="WF16" s="86"/>
      <c r="WG16" s="86"/>
      <c r="WH16" s="86"/>
      <c r="WI16" s="86"/>
      <c r="WJ16" s="86"/>
      <c r="WK16" s="86"/>
      <c r="WL16" s="86"/>
      <c r="WM16" s="86"/>
      <c r="WN16" s="86"/>
      <c r="WO16" s="86"/>
      <c r="WP16" s="86"/>
      <c r="WQ16" s="86"/>
      <c r="WR16" s="86"/>
      <c r="WS16" s="86"/>
      <c r="WT16" s="86"/>
      <c r="WU16" s="86"/>
      <c r="WV16" s="86"/>
      <c r="WW16" s="86"/>
      <c r="WX16" s="86"/>
      <c r="WY16" s="86"/>
      <c r="WZ16" s="86"/>
      <c r="XA16" s="86"/>
      <c r="XB16" s="86"/>
      <c r="XC16" s="86"/>
      <c r="XD16" s="86"/>
      <c r="XE16" s="86"/>
      <c r="XF16" s="86"/>
      <c r="XG16" s="86"/>
      <c r="XH16" s="86"/>
      <c r="XI16" s="86"/>
      <c r="XJ16" s="86"/>
      <c r="XK16" s="86"/>
      <c r="XL16" s="86"/>
      <c r="XM16" s="86"/>
      <c r="XN16" s="86"/>
      <c r="XO16" s="86"/>
      <c r="XP16" s="86"/>
      <c r="XQ16" s="86"/>
      <c r="XR16" s="86"/>
      <c r="XS16" s="86"/>
      <c r="XT16" s="86"/>
      <c r="XU16" s="86"/>
      <c r="XV16" s="86"/>
      <c r="XW16" s="86"/>
      <c r="XX16" s="86"/>
      <c r="XY16" s="86"/>
      <c r="XZ16" s="86"/>
      <c r="YA16" s="86"/>
      <c r="YB16" s="86"/>
      <c r="YC16" s="86"/>
      <c r="YD16" s="86"/>
      <c r="YE16" s="86"/>
      <c r="YF16" s="86"/>
      <c r="YG16" s="86"/>
      <c r="YH16" s="86"/>
      <c r="YI16" s="86"/>
      <c r="YJ16" s="86"/>
      <c r="YK16" s="86"/>
      <c r="YL16" s="86"/>
      <c r="YM16" s="86"/>
      <c r="YN16" s="86"/>
      <c r="YO16" s="86"/>
      <c r="YP16" s="86"/>
      <c r="YQ16" s="86"/>
      <c r="YR16" s="86"/>
      <c r="YS16" s="86"/>
      <c r="YT16" s="86"/>
      <c r="YU16" s="86"/>
      <c r="YV16" s="86"/>
      <c r="YW16" s="86"/>
      <c r="YX16" s="86"/>
      <c r="YY16" s="86"/>
      <c r="YZ16" s="86"/>
      <c r="ZA16" s="86"/>
      <c r="ZB16" s="86"/>
      <c r="ZC16" s="86"/>
      <c r="ZD16" s="86"/>
      <c r="ZE16" s="86"/>
      <c r="ZF16" s="86"/>
      <c r="ZG16" s="86"/>
      <c r="ZH16" s="86"/>
      <c r="ZI16" s="86"/>
      <c r="ZJ16" s="86"/>
      <c r="ZK16" s="86"/>
      <c r="ZL16" s="86"/>
      <c r="ZM16" s="86"/>
      <c r="ZN16" s="86"/>
      <c r="ZO16" s="86"/>
      <c r="ZP16" s="86"/>
      <c r="ZQ16" s="86"/>
      <c r="ZR16" s="86"/>
      <c r="ZS16" s="86"/>
      <c r="ZT16" s="86"/>
      <c r="ZU16" s="86"/>
      <c r="ZV16" s="86"/>
      <c r="ZW16" s="86"/>
      <c r="ZX16" s="86"/>
      <c r="ZY16" s="86"/>
      <c r="ZZ16" s="86"/>
      <c r="AAA16" s="86"/>
      <c r="AAB16" s="86"/>
      <c r="AAC16" s="86"/>
      <c r="AAD16" s="86"/>
      <c r="AAE16" s="86"/>
      <c r="AAF16" s="86"/>
      <c r="AAG16" s="86"/>
      <c r="AAH16" s="86"/>
      <c r="AAI16" s="86"/>
      <c r="AAJ16" s="86"/>
      <c r="AAK16" s="86"/>
      <c r="AAL16" s="86"/>
      <c r="AAM16" s="86"/>
      <c r="AAN16" s="86"/>
      <c r="AAO16" s="86"/>
      <c r="AAP16" s="86"/>
      <c r="AAQ16" s="86"/>
      <c r="AAR16" s="86"/>
      <c r="AAS16" s="86"/>
      <c r="AAT16" s="86"/>
      <c r="AAU16" s="86"/>
      <c r="AAV16" s="86"/>
      <c r="AAW16" s="86"/>
      <c r="AAX16" s="86"/>
      <c r="AAY16" s="86"/>
      <c r="AAZ16" s="86"/>
      <c r="ABA16" s="86"/>
      <c r="ABB16" s="86"/>
      <c r="ABC16" s="86"/>
      <c r="ABD16" s="86"/>
      <c r="ABE16" s="86"/>
      <c r="ABF16" s="86"/>
      <c r="ABG16" s="86"/>
      <c r="ABH16" s="86"/>
      <c r="ABI16" s="86"/>
      <c r="ABJ16" s="86"/>
      <c r="ABK16" s="86"/>
      <c r="ABL16" s="86"/>
      <c r="ABM16" s="86"/>
      <c r="ABN16" s="86"/>
      <c r="ABO16" s="86"/>
      <c r="ABP16" s="86"/>
      <c r="ABQ16" s="86"/>
      <c r="ABR16" s="86"/>
      <c r="ABS16" s="86"/>
      <c r="ABT16" s="86"/>
      <c r="ABU16" s="86"/>
      <c r="ABV16" s="86"/>
      <c r="ABW16" s="86"/>
      <c r="ABX16" s="86"/>
      <c r="ABY16" s="86"/>
      <c r="ABZ16" s="86"/>
      <c r="ACA16" s="86"/>
      <c r="ACB16" s="86"/>
      <c r="ACC16" s="86"/>
      <c r="ACD16" s="86"/>
      <c r="ACE16" s="86"/>
      <c r="ACF16" s="86"/>
      <c r="ACG16" s="86"/>
      <c r="ACH16" s="86"/>
      <c r="ACI16" s="86"/>
      <c r="ACJ16" s="86"/>
      <c r="ACK16" s="86"/>
      <c r="ACL16" s="86"/>
      <c r="ACM16" s="86"/>
      <c r="ACN16" s="86"/>
      <c r="ACO16" s="86"/>
      <c r="ACP16" s="86"/>
      <c r="ACQ16" s="86"/>
      <c r="ACR16" s="86"/>
      <c r="ACS16" s="86"/>
      <c r="ACT16" s="86"/>
      <c r="ACU16" s="86"/>
      <c r="ACV16" s="86"/>
      <c r="ACW16" s="86"/>
      <c r="ACX16" s="86"/>
      <c r="ACY16" s="86"/>
      <c r="ACZ16" s="86"/>
      <c r="ADA16" s="86"/>
      <c r="ADB16" s="86"/>
      <c r="ADC16" s="86"/>
      <c r="ADD16" s="86"/>
      <c r="ADE16" s="86"/>
      <c r="ADF16" s="86"/>
      <c r="ADG16" s="86"/>
      <c r="ADH16" s="86"/>
      <c r="ADI16" s="86"/>
      <c r="ADJ16" s="86"/>
      <c r="ADK16" s="86"/>
      <c r="ADL16" s="86"/>
      <c r="ADM16" s="86"/>
      <c r="ADN16" s="86"/>
      <c r="ADO16" s="86"/>
      <c r="ADP16" s="86"/>
      <c r="ADQ16" s="86"/>
      <c r="ADR16" s="86"/>
      <c r="ADS16" s="86"/>
      <c r="ADT16" s="86"/>
      <c r="ADU16" s="86"/>
      <c r="ADV16" s="86"/>
      <c r="ADW16" s="86"/>
      <c r="ADX16" s="86"/>
      <c r="ADY16" s="86"/>
      <c r="ADZ16" s="86"/>
      <c r="AEA16" s="86"/>
      <c r="AEB16" s="86"/>
      <c r="AEC16" s="86"/>
      <c r="AED16" s="86"/>
      <c r="AEE16" s="86"/>
      <c r="AEF16" s="86"/>
      <c r="AEG16" s="86"/>
      <c r="AEH16" s="86"/>
      <c r="AEI16" s="86"/>
      <c r="AEJ16" s="86"/>
      <c r="AEK16" s="86"/>
      <c r="AEL16" s="86"/>
      <c r="AEM16" s="86"/>
      <c r="AEN16" s="86"/>
      <c r="AEO16" s="86"/>
      <c r="AEP16" s="86"/>
      <c r="AEQ16" s="86"/>
      <c r="AER16" s="86"/>
      <c r="AES16" s="86"/>
      <c r="AET16" s="86"/>
      <c r="AEU16" s="86"/>
      <c r="AEV16" s="86"/>
      <c r="AEW16" s="86"/>
      <c r="AEX16" s="86"/>
      <c r="AEY16" s="86"/>
      <c r="AEZ16" s="86"/>
      <c r="AFA16" s="86"/>
      <c r="AFB16" s="86"/>
      <c r="AFC16" s="86"/>
      <c r="AFD16" s="86"/>
      <c r="AFE16" s="86"/>
      <c r="AFF16" s="86"/>
      <c r="AFG16" s="86"/>
      <c r="AFH16" s="86"/>
      <c r="AFI16" s="86"/>
      <c r="AFJ16" s="86"/>
      <c r="AFK16" s="86"/>
      <c r="AFL16" s="86"/>
      <c r="AFM16" s="86"/>
      <c r="AFN16" s="86"/>
      <c r="AFO16" s="86"/>
      <c r="AFP16" s="86"/>
      <c r="AFQ16" s="86"/>
      <c r="AFR16" s="86"/>
      <c r="AFS16" s="86"/>
      <c r="AFT16" s="86"/>
      <c r="AFU16" s="86"/>
      <c r="AFV16" s="86"/>
      <c r="AFW16" s="86"/>
      <c r="AFX16" s="86"/>
      <c r="AFY16" s="86"/>
      <c r="AFZ16" s="86"/>
      <c r="AGA16" s="86"/>
      <c r="AGB16" s="86"/>
      <c r="AGC16" s="86"/>
      <c r="AGD16" s="86"/>
      <c r="AGE16" s="86"/>
      <c r="AGF16" s="86"/>
      <c r="AGG16" s="86"/>
      <c r="AGH16" s="86"/>
      <c r="AGI16" s="86"/>
      <c r="AGJ16" s="86"/>
      <c r="AGK16" s="86"/>
      <c r="AGL16" s="86"/>
      <c r="AGM16" s="86"/>
      <c r="AGN16" s="86"/>
      <c r="AGO16" s="86"/>
      <c r="AGP16" s="86"/>
      <c r="AGQ16" s="86"/>
      <c r="AGR16" s="86"/>
      <c r="AGS16" s="86"/>
      <c r="AGT16" s="86"/>
      <c r="AGU16" s="86"/>
      <c r="AGV16" s="86"/>
      <c r="AGW16" s="86"/>
      <c r="AGX16" s="86"/>
      <c r="AGY16" s="86"/>
      <c r="AGZ16" s="86"/>
      <c r="AHA16" s="86"/>
      <c r="AHB16" s="86"/>
      <c r="AHC16" s="86"/>
      <c r="AHD16" s="86"/>
      <c r="AHE16" s="86"/>
      <c r="AHF16" s="86"/>
      <c r="AHG16" s="86"/>
      <c r="AHH16" s="86"/>
      <c r="AHI16" s="86"/>
      <c r="AHJ16" s="86"/>
      <c r="AHK16" s="86"/>
      <c r="AHL16" s="86"/>
      <c r="AHM16" s="86"/>
      <c r="AHN16" s="86"/>
      <c r="AHO16" s="86"/>
      <c r="AHP16" s="86"/>
      <c r="AHQ16" s="86"/>
      <c r="AHR16" s="86"/>
      <c r="AHS16" s="86"/>
      <c r="AHT16" s="86"/>
      <c r="AHU16" s="86"/>
      <c r="AHV16" s="86"/>
      <c r="AHW16" s="86"/>
      <c r="AHX16" s="86"/>
      <c r="AHY16" s="86"/>
      <c r="AHZ16" s="86"/>
      <c r="AIA16" s="86"/>
      <c r="AIB16" s="86"/>
      <c r="AIC16" s="86"/>
      <c r="AID16" s="86"/>
      <c r="AIE16" s="86"/>
      <c r="AIF16" s="86"/>
      <c r="AIG16" s="86"/>
      <c r="AIH16" s="86"/>
      <c r="AII16" s="86"/>
      <c r="AIJ16" s="86"/>
      <c r="AIK16" s="86"/>
      <c r="AIL16" s="86"/>
      <c r="AIM16" s="86"/>
      <c r="AIN16" s="86"/>
      <c r="AIO16" s="86"/>
      <c r="AIP16" s="86"/>
      <c r="AIQ16" s="86"/>
      <c r="AIR16" s="86"/>
      <c r="AIS16" s="86"/>
      <c r="AIT16" s="86"/>
      <c r="AIU16" s="86"/>
      <c r="AIV16" s="86"/>
      <c r="AIW16" s="86"/>
      <c r="AIX16" s="86"/>
      <c r="AIY16" s="86"/>
      <c r="AIZ16" s="86"/>
      <c r="AJA16" s="86"/>
      <c r="AJB16" s="86"/>
      <c r="AJC16" s="86"/>
      <c r="AJD16" s="86"/>
      <c r="AJE16" s="86"/>
      <c r="AJF16" s="86"/>
      <c r="AJG16" s="86"/>
      <c r="AJH16" s="86"/>
      <c r="AJI16" s="86"/>
      <c r="AJJ16" s="86"/>
      <c r="AJK16" s="86"/>
      <c r="AJL16" s="86"/>
      <c r="AJM16" s="86"/>
      <c r="AJN16" s="86"/>
      <c r="AJO16" s="86"/>
      <c r="AJP16" s="86"/>
      <c r="AJQ16" s="86"/>
      <c r="AJR16" s="86"/>
      <c r="AJS16" s="86"/>
      <c r="AJT16" s="86"/>
      <c r="AJU16" s="86"/>
      <c r="AJV16" s="86"/>
      <c r="AJW16" s="86"/>
      <c r="AJX16" s="86"/>
      <c r="AJY16" s="86"/>
      <c r="AJZ16" s="86"/>
      <c r="AKA16" s="86"/>
      <c r="AKB16" s="86"/>
      <c r="AKC16" s="86"/>
      <c r="AKD16" s="86"/>
      <c r="AKE16" s="86"/>
      <c r="AKF16" s="86"/>
      <c r="AKG16" s="86"/>
      <c r="AKH16" s="86"/>
      <c r="AKI16" s="86"/>
      <c r="AKJ16" s="86"/>
      <c r="AKK16" s="86"/>
      <c r="AKL16" s="86"/>
      <c r="AKM16" s="86"/>
      <c r="AKN16" s="86"/>
      <c r="AKO16" s="86"/>
      <c r="AKP16" s="86"/>
      <c r="AKQ16" s="86"/>
      <c r="AKR16" s="86"/>
      <c r="AKS16" s="86"/>
      <c r="AKT16" s="86"/>
      <c r="AKU16" s="86"/>
      <c r="AKV16" s="86"/>
      <c r="AKW16" s="86"/>
      <c r="AKX16" s="86"/>
      <c r="AKY16" s="86"/>
      <c r="AKZ16" s="86"/>
      <c r="ALA16" s="86"/>
      <c r="ALB16" s="86"/>
      <c r="ALC16" s="86"/>
      <c r="ALD16" s="86"/>
      <c r="ALE16" s="86"/>
      <c r="ALF16" s="86"/>
      <c r="ALG16" s="86"/>
      <c r="ALH16" s="86"/>
      <c r="ALI16" s="86"/>
      <c r="ALJ16" s="86"/>
      <c r="ALK16" s="86"/>
      <c r="ALL16" s="86"/>
      <c r="ALM16" s="86"/>
      <c r="ALN16" s="86"/>
      <c r="ALO16" s="86"/>
      <c r="ALP16" s="86"/>
      <c r="ALQ16" s="86"/>
      <c r="ALR16" s="86"/>
      <c r="ALS16" s="86"/>
      <c r="ALT16" s="86"/>
      <c r="ALU16" s="86"/>
      <c r="ALV16" s="86"/>
      <c r="ALW16" s="86"/>
      <c r="ALX16" s="86"/>
      <c r="ALY16" s="86"/>
      <c r="ALZ16" s="86"/>
      <c r="AMA16" s="86"/>
      <c r="AMB16" s="86"/>
      <c r="AMC16" s="86"/>
      <c r="AMD16" s="86"/>
      <c r="AME16" s="86"/>
      <c r="AMF16" s="86"/>
      <c r="AMG16" s="86"/>
      <c r="AMH16" s="86"/>
      <c r="AMI16" s="86"/>
      <c r="AMJ16" s="86"/>
      <c r="AMK16" s="86"/>
      <c r="AML16" s="86"/>
      <c r="AMM16" s="86"/>
      <c r="AMN16" s="86"/>
      <c r="AMO16" s="86"/>
      <c r="AMP16" s="86"/>
      <c r="AMQ16" s="86"/>
      <c r="AMR16" s="86"/>
      <c r="AMS16" s="86"/>
      <c r="AMT16" s="86"/>
      <c r="AMU16" s="86"/>
      <c r="AMV16" s="86"/>
      <c r="AMW16" s="86"/>
      <c r="AMX16" s="86"/>
      <c r="AMY16" s="86"/>
      <c r="AMZ16" s="86"/>
      <c r="ANA16" s="86"/>
    </row>
    <row r="17" spans="1:1041" s="201" customFormat="1" x14ac:dyDescent="0.25">
      <c r="A17" s="200"/>
      <c r="B17" s="200" t="s">
        <v>55</v>
      </c>
      <c r="C17" s="200" t="s">
        <v>54</v>
      </c>
      <c r="D17" s="200">
        <v>23250</v>
      </c>
      <c r="E17" s="200">
        <v>24924</v>
      </c>
      <c r="F17" s="200">
        <v>30504</v>
      </c>
      <c r="G17" s="200">
        <v>36084</v>
      </c>
      <c r="H17" s="200"/>
      <c r="I17" s="209">
        <v>23064</v>
      </c>
      <c r="J17" s="210">
        <v>28272</v>
      </c>
      <c r="K17" s="210">
        <v>30132</v>
      </c>
      <c r="L17" s="211">
        <v>37200</v>
      </c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  <c r="IU17" s="86"/>
      <c r="IV17" s="86"/>
      <c r="IW17" s="86"/>
      <c r="IX17" s="86"/>
      <c r="IY17" s="86"/>
      <c r="IZ17" s="86"/>
      <c r="JA17" s="86"/>
      <c r="JB17" s="86"/>
      <c r="JC17" s="86"/>
      <c r="JD17" s="86"/>
      <c r="JE17" s="86"/>
      <c r="JF17" s="86"/>
      <c r="JG17" s="86"/>
      <c r="JH17" s="86"/>
      <c r="JI17" s="86"/>
      <c r="JJ17" s="86"/>
      <c r="JK17" s="86"/>
      <c r="JL17" s="86"/>
      <c r="JM17" s="86"/>
      <c r="JN17" s="86"/>
      <c r="JO17" s="86"/>
      <c r="JP17" s="86"/>
      <c r="JQ17" s="86"/>
      <c r="JR17" s="86"/>
      <c r="JS17" s="86"/>
      <c r="JT17" s="86"/>
      <c r="JU17" s="86"/>
      <c r="JV17" s="86"/>
      <c r="JW17" s="86"/>
      <c r="JX17" s="86"/>
      <c r="JY17" s="86"/>
      <c r="JZ17" s="86"/>
      <c r="KA17" s="86"/>
      <c r="KB17" s="86"/>
      <c r="KC17" s="86"/>
      <c r="KD17" s="86"/>
      <c r="KE17" s="86"/>
      <c r="KF17" s="86"/>
      <c r="KG17" s="86"/>
      <c r="KH17" s="86"/>
      <c r="KI17" s="86"/>
      <c r="KJ17" s="86"/>
      <c r="KK17" s="86"/>
      <c r="KL17" s="86"/>
      <c r="KM17" s="86"/>
      <c r="KN17" s="86"/>
      <c r="KO17" s="86"/>
      <c r="KP17" s="86"/>
      <c r="KQ17" s="86"/>
      <c r="KR17" s="86"/>
      <c r="KS17" s="86"/>
      <c r="KT17" s="86"/>
      <c r="KU17" s="86"/>
      <c r="KV17" s="86"/>
      <c r="KW17" s="86"/>
      <c r="KX17" s="86"/>
      <c r="KY17" s="86"/>
      <c r="KZ17" s="86"/>
      <c r="LA17" s="86"/>
      <c r="LB17" s="86"/>
      <c r="LC17" s="86"/>
      <c r="LD17" s="86"/>
      <c r="LE17" s="86"/>
      <c r="LF17" s="86"/>
      <c r="LG17" s="86"/>
      <c r="LH17" s="86"/>
      <c r="LI17" s="86"/>
      <c r="LJ17" s="86"/>
      <c r="LK17" s="86"/>
      <c r="LL17" s="86"/>
      <c r="LM17" s="86"/>
      <c r="LN17" s="86"/>
      <c r="LO17" s="86"/>
      <c r="LP17" s="86"/>
      <c r="LQ17" s="86"/>
      <c r="LR17" s="86"/>
      <c r="LS17" s="86"/>
      <c r="LT17" s="86"/>
      <c r="LU17" s="86"/>
      <c r="LV17" s="86"/>
      <c r="LW17" s="86"/>
      <c r="LX17" s="86"/>
      <c r="LY17" s="86"/>
      <c r="LZ17" s="86"/>
      <c r="MA17" s="86"/>
      <c r="MB17" s="86"/>
      <c r="MC17" s="86"/>
      <c r="MD17" s="86"/>
      <c r="ME17" s="86"/>
      <c r="MF17" s="86"/>
      <c r="MG17" s="86"/>
      <c r="MH17" s="86"/>
      <c r="MI17" s="86"/>
      <c r="MJ17" s="86"/>
      <c r="MK17" s="86"/>
      <c r="ML17" s="86"/>
      <c r="MM17" s="86"/>
      <c r="MN17" s="86"/>
      <c r="MO17" s="86"/>
      <c r="MP17" s="86"/>
      <c r="MQ17" s="86"/>
      <c r="MR17" s="86"/>
      <c r="MS17" s="86"/>
      <c r="MT17" s="86"/>
      <c r="MU17" s="86"/>
      <c r="MV17" s="86"/>
      <c r="MW17" s="86"/>
      <c r="MX17" s="86"/>
      <c r="MY17" s="86"/>
      <c r="MZ17" s="86"/>
      <c r="NA17" s="86"/>
      <c r="NB17" s="86"/>
      <c r="NC17" s="86"/>
      <c r="ND17" s="86"/>
      <c r="NE17" s="86"/>
      <c r="NF17" s="86"/>
      <c r="NG17" s="86"/>
      <c r="NH17" s="86"/>
      <c r="NI17" s="86"/>
      <c r="NJ17" s="86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6"/>
      <c r="NY17" s="86"/>
      <c r="NZ17" s="86"/>
      <c r="OA17" s="86"/>
      <c r="OB17" s="86"/>
      <c r="OC17" s="86"/>
      <c r="OD17" s="86"/>
      <c r="OE17" s="86"/>
      <c r="OF17" s="86"/>
      <c r="OG17" s="86"/>
      <c r="OH17" s="86"/>
      <c r="OI17" s="86"/>
      <c r="OJ17" s="86"/>
      <c r="OK17" s="86"/>
      <c r="OL17" s="86"/>
      <c r="OM17" s="86"/>
      <c r="ON17" s="86"/>
      <c r="OO17" s="86"/>
      <c r="OP17" s="86"/>
      <c r="OQ17" s="86"/>
      <c r="OR17" s="86"/>
      <c r="OS17" s="86"/>
      <c r="OT17" s="86"/>
      <c r="OU17" s="86"/>
      <c r="OV17" s="86"/>
      <c r="OW17" s="86"/>
      <c r="OX17" s="86"/>
      <c r="OY17" s="86"/>
      <c r="OZ17" s="86"/>
      <c r="PA17" s="86"/>
      <c r="PB17" s="86"/>
      <c r="PC17" s="86"/>
      <c r="PD17" s="86"/>
      <c r="PE17" s="86"/>
      <c r="PF17" s="86"/>
      <c r="PG17" s="86"/>
      <c r="PH17" s="86"/>
      <c r="PI17" s="86"/>
      <c r="PJ17" s="86"/>
      <c r="PK17" s="86"/>
      <c r="PL17" s="86"/>
      <c r="PM17" s="86"/>
      <c r="PN17" s="86"/>
      <c r="PO17" s="86"/>
      <c r="PP17" s="86"/>
      <c r="PQ17" s="86"/>
      <c r="PR17" s="86"/>
      <c r="PS17" s="86"/>
      <c r="PT17" s="86"/>
      <c r="PU17" s="86"/>
      <c r="PV17" s="86"/>
      <c r="PW17" s="86"/>
      <c r="PX17" s="86"/>
      <c r="PY17" s="86"/>
      <c r="PZ17" s="86"/>
      <c r="QA17" s="86"/>
      <c r="QB17" s="86"/>
      <c r="QC17" s="86"/>
      <c r="QD17" s="86"/>
      <c r="QE17" s="86"/>
      <c r="QF17" s="86"/>
      <c r="QG17" s="86"/>
      <c r="QH17" s="86"/>
      <c r="QI17" s="86"/>
      <c r="QJ17" s="86"/>
      <c r="QK17" s="86"/>
      <c r="QL17" s="86"/>
      <c r="QM17" s="86"/>
      <c r="QN17" s="86"/>
      <c r="QO17" s="86"/>
      <c r="QP17" s="86"/>
      <c r="QQ17" s="86"/>
      <c r="QR17" s="86"/>
      <c r="QS17" s="86"/>
      <c r="QT17" s="86"/>
      <c r="QU17" s="86"/>
      <c r="QV17" s="86"/>
      <c r="QW17" s="86"/>
      <c r="QX17" s="86"/>
      <c r="QY17" s="86"/>
      <c r="QZ17" s="86"/>
      <c r="RA17" s="86"/>
      <c r="RB17" s="86"/>
      <c r="RC17" s="86"/>
      <c r="RD17" s="86"/>
      <c r="RE17" s="86"/>
      <c r="RF17" s="86"/>
      <c r="RG17" s="86"/>
      <c r="RH17" s="86"/>
      <c r="RI17" s="86"/>
      <c r="RJ17" s="86"/>
      <c r="RK17" s="86"/>
      <c r="RL17" s="86"/>
      <c r="RM17" s="86"/>
      <c r="RN17" s="86"/>
      <c r="RO17" s="86"/>
      <c r="RP17" s="86"/>
      <c r="RQ17" s="86"/>
      <c r="RR17" s="86"/>
      <c r="RS17" s="86"/>
      <c r="RT17" s="86"/>
      <c r="RU17" s="86"/>
      <c r="RV17" s="86"/>
      <c r="RW17" s="86"/>
      <c r="RX17" s="86"/>
      <c r="RY17" s="86"/>
      <c r="RZ17" s="86"/>
      <c r="SA17" s="86"/>
      <c r="SB17" s="86"/>
      <c r="SC17" s="86"/>
      <c r="SD17" s="86"/>
      <c r="SE17" s="86"/>
      <c r="SF17" s="86"/>
      <c r="SG17" s="86"/>
      <c r="SH17" s="86"/>
      <c r="SI17" s="86"/>
      <c r="SJ17" s="86"/>
      <c r="SK17" s="86"/>
      <c r="SL17" s="86"/>
      <c r="SM17" s="86"/>
      <c r="SN17" s="86"/>
      <c r="SO17" s="86"/>
      <c r="SP17" s="86"/>
      <c r="SQ17" s="86"/>
      <c r="SR17" s="86"/>
      <c r="SS17" s="86"/>
      <c r="ST17" s="86"/>
      <c r="SU17" s="86"/>
      <c r="SV17" s="86"/>
      <c r="SW17" s="86"/>
      <c r="SX17" s="86"/>
      <c r="SY17" s="86"/>
      <c r="SZ17" s="86"/>
      <c r="TA17" s="86"/>
      <c r="TB17" s="86"/>
      <c r="TC17" s="86"/>
      <c r="TD17" s="86"/>
      <c r="TE17" s="86"/>
      <c r="TF17" s="86"/>
      <c r="TG17" s="86"/>
      <c r="TH17" s="86"/>
      <c r="TI17" s="86"/>
      <c r="TJ17" s="86"/>
      <c r="TK17" s="86"/>
      <c r="TL17" s="86"/>
      <c r="TM17" s="86"/>
      <c r="TN17" s="86"/>
      <c r="TO17" s="86"/>
      <c r="TP17" s="86"/>
      <c r="TQ17" s="86"/>
      <c r="TR17" s="86"/>
      <c r="TS17" s="86"/>
      <c r="TT17" s="86"/>
      <c r="TU17" s="86"/>
      <c r="TV17" s="86"/>
      <c r="TW17" s="86"/>
      <c r="TX17" s="86"/>
      <c r="TY17" s="86"/>
      <c r="TZ17" s="86"/>
      <c r="UA17" s="86"/>
      <c r="UB17" s="86"/>
      <c r="UC17" s="86"/>
      <c r="UD17" s="86"/>
      <c r="UE17" s="86"/>
      <c r="UF17" s="86"/>
      <c r="UG17" s="86"/>
      <c r="UH17" s="86"/>
      <c r="UI17" s="86"/>
      <c r="UJ17" s="86"/>
      <c r="UK17" s="86"/>
      <c r="UL17" s="86"/>
      <c r="UM17" s="86"/>
      <c r="UN17" s="86"/>
      <c r="UO17" s="86"/>
      <c r="UP17" s="86"/>
      <c r="UQ17" s="86"/>
      <c r="UR17" s="86"/>
      <c r="US17" s="86"/>
      <c r="UT17" s="86"/>
      <c r="UU17" s="86"/>
      <c r="UV17" s="86"/>
      <c r="UW17" s="86"/>
      <c r="UX17" s="86"/>
      <c r="UY17" s="86"/>
      <c r="UZ17" s="86"/>
      <c r="VA17" s="86"/>
      <c r="VB17" s="86"/>
      <c r="VC17" s="86"/>
      <c r="VD17" s="86"/>
      <c r="VE17" s="86"/>
      <c r="VF17" s="86"/>
      <c r="VG17" s="86"/>
      <c r="VH17" s="86"/>
      <c r="VI17" s="86"/>
      <c r="VJ17" s="86"/>
      <c r="VK17" s="86"/>
      <c r="VL17" s="86"/>
      <c r="VM17" s="86"/>
      <c r="VN17" s="86"/>
      <c r="VO17" s="86"/>
      <c r="VP17" s="86"/>
      <c r="VQ17" s="86"/>
      <c r="VR17" s="86"/>
      <c r="VS17" s="86"/>
      <c r="VT17" s="86"/>
      <c r="VU17" s="86"/>
      <c r="VV17" s="86"/>
      <c r="VW17" s="86"/>
      <c r="VX17" s="86"/>
      <c r="VY17" s="86"/>
      <c r="VZ17" s="86"/>
      <c r="WA17" s="86"/>
      <c r="WB17" s="86"/>
      <c r="WC17" s="86"/>
      <c r="WD17" s="86"/>
      <c r="WE17" s="86"/>
      <c r="WF17" s="86"/>
      <c r="WG17" s="86"/>
      <c r="WH17" s="86"/>
      <c r="WI17" s="86"/>
      <c r="WJ17" s="86"/>
      <c r="WK17" s="86"/>
      <c r="WL17" s="86"/>
      <c r="WM17" s="86"/>
      <c r="WN17" s="86"/>
      <c r="WO17" s="86"/>
      <c r="WP17" s="86"/>
      <c r="WQ17" s="86"/>
      <c r="WR17" s="86"/>
      <c r="WS17" s="86"/>
      <c r="WT17" s="86"/>
      <c r="WU17" s="86"/>
      <c r="WV17" s="86"/>
      <c r="WW17" s="86"/>
      <c r="WX17" s="86"/>
      <c r="WY17" s="86"/>
      <c r="WZ17" s="86"/>
      <c r="XA17" s="86"/>
      <c r="XB17" s="86"/>
      <c r="XC17" s="86"/>
      <c r="XD17" s="86"/>
      <c r="XE17" s="86"/>
      <c r="XF17" s="86"/>
      <c r="XG17" s="86"/>
      <c r="XH17" s="86"/>
      <c r="XI17" s="86"/>
      <c r="XJ17" s="86"/>
      <c r="XK17" s="86"/>
      <c r="XL17" s="86"/>
      <c r="XM17" s="86"/>
      <c r="XN17" s="86"/>
      <c r="XO17" s="86"/>
      <c r="XP17" s="86"/>
      <c r="XQ17" s="86"/>
      <c r="XR17" s="86"/>
      <c r="XS17" s="86"/>
      <c r="XT17" s="86"/>
      <c r="XU17" s="86"/>
      <c r="XV17" s="86"/>
      <c r="XW17" s="86"/>
      <c r="XX17" s="86"/>
      <c r="XY17" s="86"/>
      <c r="XZ17" s="86"/>
      <c r="YA17" s="86"/>
      <c r="YB17" s="86"/>
      <c r="YC17" s="86"/>
      <c r="YD17" s="86"/>
      <c r="YE17" s="86"/>
      <c r="YF17" s="86"/>
      <c r="YG17" s="86"/>
      <c r="YH17" s="86"/>
      <c r="YI17" s="86"/>
      <c r="YJ17" s="86"/>
      <c r="YK17" s="86"/>
      <c r="YL17" s="86"/>
      <c r="YM17" s="86"/>
      <c r="YN17" s="86"/>
      <c r="YO17" s="86"/>
      <c r="YP17" s="86"/>
      <c r="YQ17" s="86"/>
      <c r="YR17" s="86"/>
      <c r="YS17" s="86"/>
      <c r="YT17" s="86"/>
      <c r="YU17" s="86"/>
      <c r="YV17" s="86"/>
      <c r="YW17" s="86"/>
      <c r="YX17" s="86"/>
      <c r="YY17" s="86"/>
      <c r="YZ17" s="86"/>
      <c r="ZA17" s="86"/>
      <c r="ZB17" s="86"/>
      <c r="ZC17" s="86"/>
      <c r="ZD17" s="86"/>
      <c r="ZE17" s="86"/>
      <c r="ZF17" s="86"/>
      <c r="ZG17" s="86"/>
      <c r="ZH17" s="86"/>
      <c r="ZI17" s="86"/>
      <c r="ZJ17" s="86"/>
      <c r="ZK17" s="86"/>
      <c r="ZL17" s="86"/>
      <c r="ZM17" s="86"/>
      <c r="ZN17" s="86"/>
      <c r="ZO17" s="86"/>
      <c r="ZP17" s="86"/>
      <c r="ZQ17" s="86"/>
      <c r="ZR17" s="86"/>
      <c r="ZS17" s="86"/>
      <c r="ZT17" s="86"/>
      <c r="ZU17" s="86"/>
      <c r="ZV17" s="86"/>
      <c r="ZW17" s="86"/>
      <c r="ZX17" s="86"/>
      <c r="ZY17" s="86"/>
      <c r="ZZ17" s="86"/>
      <c r="AAA17" s="86"/>
      <c r="AAB17" s="86"/>
      <c r="AAC17" s="86"/>
      <c r="AAD17" s="86"/>
      <c r="AAE17" s="86"/>
      <c r="AAF17" s="86"/>
      <c r="AAG17" s="86"/>
      <c r="AAH17" s="86"/>
      <c r="AAI17" s="86"/>
      <c r="AAJ17" s="86"/>
      <c r="AAK17" s="86"/>
      <c r="AAL17" s="86"/>
      <c r="AAM17" s="86"/>
      <c r="AAN17" s="86"/>
      <c r="AAO17" s="86"/>
      <c r="AAP17" s="86"/>
      <c r="AAQ17" s="86"/>
      <c r="AAR17" s="86"/>
      <c r="AAS17" s="86"/>
      <c r="AAT17" s="86"/>
      <c r="AAU17" s="86"/>
      <c r="AAV17" s="86"/>
      <c r="AAW17" s="86"/>
      <c r="AAX17" s="86"/>
      <c r="AAY17" s="86"/>
      <c r="AAZ17" s="86"/>
      <c r="ABA17" s="86"/>
      <c r="ABB17" s="86"/>
      <c r="ABC17" s="86"/>
      <c r="ABD17" s="86"/>
      <c r="ABE17" s="86"/>
      <c r="ABF17" s="86"/>
      <c r="ABG17" s="86"/>
      <c r="ABH17" s="86"/>
      <c r="ABI17" s="86"/>
      <c r="ABJ17" s="86"/>
      <c r="ABK17" s="86"/>
      <c r="ABL17" s="86"/>
      <c r="ABM17" s="86"/>
      <c r="ABN17" s="86"/>
      <c r="ABO17" s="86"/>
      <c r="ABP17" s="86"/>
      <c r="ABQ17" s="86"/>
      <c r="ABR17" s="86"/>
      <c r="ABS17" s="86"/>
      <c r="ABT17" s="86"/>
      <c r="ABU17" s="86"/>
      <c r="ABV17" s="86"/>
      <c r="ABW17" s="86"/>
      <c r="ABX17" s="86"/>
      <c r="ABY17" s="86"/>
      <c r="ABZ17" s="86"/>
      <c r="ACA17" s="86"/>
      <c r="ACB17" s="86"/>
      <c r="ACC17" s="86"/>
      <c r="ACD17" s="86"/>
      <c r="ACE17" s="86"/>
      <c r="ACF17" s="86"/>
      <c r="ACG17" s="86"/>
      <c r="ACH17" s="86"/>
      <c r="ACI17" s="86"/>
      <c r="ACJ17" s="86"/>
      <c r="ACK17" s="86"/>
      <c r="ACL17" s="86"/>
      <c r="ACM17" s="86"/>
      <c r="ACN17" s="86"/>
      <c r="ACO17" s="86"/>
      <c r="ACP17" s="86"/>
      <c r="ACQ17" s="86"/>
      <c r="ACR17" s="86"/>
      <c r="ACS17" s="86"/>
      <c r="ACT17" s="86"/>
      <c r="ACU17" s="86"/>
      <c r="ACV17" s="86"/>
      <c r="ACW17" s="86"/>
      <c r="ACX17" s="86"/>
      <c r="ACY17" s="86"/>
      <c r="ACZ17" s="86"/>
      <c r="ADA17" s="86"/>
      <c r="ADB17" s="86"/>
      <c r="ADC17" s="86"/>
      <c r="ADD17" s="86"/>
      <c r="ADE17" s="86"/>
      <c r="ADF17" s="86"/>
      <c r="ADG17" s="86"/>
      <c r="ADH17" s="86"/>
      <c r="ADI17" s="86"/>
      <c r="ADJ17" s="86"/>
      <c r="ADK17" s="86"/>
      <c r="ADL17" s="86"/>
      <c r="ADM17" s="86"/>
      <c r="ADN17" s="86"/>
      <c r="ADO17" s="86"/>
      <c r="ADP17" s="86"/>
      <c r="ADQ17" s="86"/>
      <c r="ADR17" s="86"/>
      <c r="ADS17" s="86"/>
      <c r="ADT17" s="86"/>
      <c r="ADU17" s="86"/>
      <c r="ADV17" s="86"/>
      <c r="ADW17" s="86"/>
      <c r="ADX17" s="86"/>
      <c r="ADY17" s="86"/>
      <c r="ADZ17" s="86"/>
      <c r="AEA17" s="86"/>
      <c r="AEB17" s="86"/>
      <c r="AEC17" s="86"/>
      <c r="AED17" s="86"/>
      <c r="AEE17" s="86"/>
      <c r="AEF17" s="86"/>
      <c r="AEG17" s="86"/>
      <c r="AEH17" s="86"/>
      <c r="AEI17" s="86"/>
      <c r="AEJ17" s="86"/>
      <c r="AEK17" s="86"/>
      <c r="AEL17" s="86"/>
      <c r="AEM17" s="86"/>
      <c r="AEN17" s="86"/>
      <c r="AEO17" s="86"/>
      <c r="AEP17" s="86"/>
      <c r="AEQ17" s="86"/>
      <c r="AER17" s="86"/>
      <c r="AES17" s="86"/>
      <c r="AET17" s="86"/>
      <c r="AEU17" s="86"/>
      <c r="AEV17" s="86"/>
      <c r="AEW17" s="86"/>
      <c r="AEX17" s="86"/>
      <c r="AEY17" s="86"/>
      <c r="AEZ17" s="86"/>
      <c r="AFA17" s="86"/>
      <c r="AFB17" s="86"/>
      <c r="AFC17" s="86"/>
      <c r="AFD17" s="86"/>
      <c r="AFE17" s="86"/>
      <c r="AFF17" s="86"/>
      <c r="AFG17" s="86"/>
      <c r="AFH17" s="86"/>
      <c r="AFI17" s="86"/>
      <c r="AFJ17" s="86"/>
      <c r="AFK17" s="86"/>
      <c r="AFL17" s="86"/>
      <c r="AFM17" s="86"/>
      <c r="AFN17" s="86"/>
      <c r="AFO17" s="86"/>
      <c r="AFP17" s="86"/>
      <c r="AFQ17" s="86"/>
      <c r="AFR17" s="86"/>
      <c r="AFS17" s="86"/>
      <c r="AFT17" s="86"/>
      <c r="AFU17" s="86"/>
      <c r="AFV17" s="86"/>
      <c r="AFW17" s="86"/>
      <c r="AFX17" s="86"/>
      <c r="AFY17" s="86"/>
      <c r="AFZ17" s="86"/>
      <c r="AGA17" s="86"/>
      <c r="AGB17" s="86"/>
      <c r="AGC17" s="86"/>
      <c r="AGD17" s="86"/>
      <c r="AGE17" s="86"/>
      <c r="AGF17" s="86"/>
      <c r="AGG17" s="86"/>
      <c r="AGH17" s="86"/>
      <c r="AGI17" s="86"/>
      <c r="AGJ17" s="86"/>
      <c r="AGK17" s="86"/>
      <c r="AGL17" s="86"/>
      <c r="AGM17" s="86"/>
      <c r="AGN17" s="86"/>
      <c r="AGO17" s="86"/>
      <c r="AGP17" s="86"/>
      <c r="AGQ17" s="86"/>
      <c r="AGR17" s="86"/>
      <c r="AGS17" s="86"/>
      <c r="AGT17" s="86"/>
      <c r="AGU17" s="86"/>
      <c r="AGV17" s="86"/>
      <c r="AGW17" s="86"/>
      <c r="AGX17" s="86"/>
      <c r="AGY17" s="86"/>
      <c r="AGZ17" s="86"/>
      <c r="AHA17" s="86"/>
      <c r="AHB17" s="86"/>
      <c r="AHC17" s="86"/>
      <c r="AHD17" s="86"/>
      <c r="AHE17" s="86"/>
      <c r="AHF17" s="86"/>
      <c r="AHG17" s="86"/>
      <c r="AHH17" s="86"/>
      <c r="AHI17" s="86"/>
      <c r="AHJ17" s="86"/>
      <c r="AHK17" s="86"/>
      <c r="AHL17" s="86"/>
      <c r="AHM17" s="86"/>
      <c r="AHN17" s="86"/>
      <c r="AHO17" s="86"/>
      <c r="AHP17" s="86"/>
      <c r="AHQ17" s="86"/>
      <c r="AHR17" s="86"/>
      <c r="AHS17" s="86"/>
      <c r="AHT17" s="86"/>
      <c r="AHU17" s="86"/>
      <c r="AHV17" s="86"/>
      <c r="AHW17" s="86"/>
      <c r="AHX17" s="86"/>
      <c r="AHY17" s="86"/>
      <c r="AHZ17" s="86"/>
      <c r="AIA17" s="86"/>
      <c r="AIB17" s="86"/>
      <c r="AIC17" s="86"/>
      <c r="AID17" s="86"/>
      <c r="AIE17" s="86"/>
      <c r="AIF17" s="86"/>
      <c r="AIG17" s="86"/>
      <c r="AIH17" s="86"/>
      <c r="AII17" s="86"/>
      <c r="AIJ17" s="86"/>
      <c r="AIK17" s="86"/>
      <c r="AIL17" s="86"/>
      <c r="AIM17" s="86"/>
      <c r="AIN17" s="86"/>
      <c r="AIO17" s="86"/>
      <c r="AIP17" s="86"/>
      <c r="AIQ17" s="86"/>
      <c r="AIR17" s="86"/>
      <c r="AIS17" s="86"/>
      <c r="AIT17" s="86"/>
      <c r="AIU17" s="86"/>
      <c r="AIV17" s="86"/>
      <c r="AIW17" s="86"/>
      <c r="AIX17" s="86"/>
      <c r="AIY17" s="86"/>
      <c r="AIZ17" s="86"/>
      <c r="AJA17" s="86"/>
      <c r="AJB17" s="86"/>
      <c r="AJC17" s="86"/>
      <c r="AJD17" s="86"/>
      <c r="AJE17" s="86"/>
      <c r="AJF17" s="86"/>
      <c r="AJG17" s="86"/>
      <c r="AJH17" s="86"/>
      <c r="AJI17" s="86"/>
      <c r="AJJ17" s="86"/>
      <c r="AJK17" s="86"/>
      <c r="AJL17" s="86"/>
      <c r="AJM17" s="86"/>
      <c r="AJN17" s="86"/>
      <c r="AJO17" s="86"/>
      <c r="AJP17" s="86"/>
      <c r="AJQ17" s="86"/>
      <c r="AJR17" s="86"/>
      <c r="AJS17" s="86"/>
      <c r="AJT17" s="86"/>
      <c r="AJU17" s="86"/>
      <c r="AJV17" s="86"/>
      <c r="AJW17" s="86"/>
      <c r="AJX17" s="86"/>
      <c r="AJY17" s="86"/>
      <c r="AJZ17" s="86"/>
      <c r="AKA17" s="86"/>
      <c r="AKB17" s="86"/>
      <c r="AKC17" s="86"/>
      <c r="AKD17" s="86"/>
      <c r="AKE17" s="86"/>
      <c r="AKF17" s="86"/>
      <c r="AKG17" s="86"/>
      <c r="AKH17" s="86"/>
      <c r="AKI17" s="86"/>
      <c r="AKJ17" s="86"/>
      <c r="AKK17" s="86"/>
      <c r="AKL17" s="86"/>
      <c r="AKM17" s="86"/>
      <c r="AKN17" s="86"/>
      <c r="AKO17" s="86"/>
      <c r="AKP17" s="86"/>
      <c r="AKQ17" s="86"/>
      <c r="AKR17" s="86"/>
      <c r="AKS17" s="86"/>
      <c r="AKT17" s="86"/>
      <c r="AKU17" s="86"/>
      <c r="AKV17" s="86"/>
      <c r="AKW17" s="86"/>
      <c r="AKX17" s="86"/>
      <c r="AKY17" s="86"/>
      <c r="AKZ17" s="86"/>
      <c r="ALA17" s="86"/>
      <c r="ALB17" s="86"/>
      <c r="ALC17" s="86"/>
      <c r="ALD17" s="86"/>
      <c r="ALE17" s="86"/>
      <c r="ALF17" s="86"/>
      <c r="ALG17" s="86"/>
      <c r="ALH17" s="86"/>
      <c r="ALI17" s="86"/>
      <c r="ALJ17" s="86"/>
      <c r="ALK17" s="86"/>
      <c r="ALL17" s="86"/>
      <c r="ALM17" s="86"/>
      <c r="ALN17" s="86"/>
      <c r="ALO17" s="86"/>
      <c r="ALP17" s="86"/>
      <c r="ALQ17" s="86"/>
      <c r="ALR17" s="86"/>
      <c r="ALS17" s="86"/>
      <c r="ALT17" s="86"/>
      <c r="ALU17" s="86"/>
      <c r="ALV17" s="86"/>
      <c r="ALW17" s="86"/>
      <c r="ALX17" s="86"/>
      <c r="ALY17" s="86"/>
      <c r="ALZ17" s="86"/>
      <c r="AMA17" s="86"/>
      <c r="AMB17" s="86"/>
      <c r="AMC17" s="86"/>
      <c r="AMD17" s="86"/>
      <c r="AME17" s="86"/>
      <c r="AMF17" s="86"/>
      <c r="AMG17" s="86"/>
      <c r="AMH17" s="86"/>
      <c r="AMI17" s="86"/>
      <c r="AMJ17" s="86"/>
      <c r="AMK17" s="86"/>
      <c r="AML17" s="86"/>
      <c r="AMM17" s="86"/>
      <c r="AMN17" s="86"/>
      <c r="AMO17" s="86"/>
      <c r="AMP17" s="86"/>
      <c r="AMQ17" s="86"/>
      <c r="AMR17" s="86"/>
      <c r="AMS17" s="86"/>
      <c r="AMT17" s="86"/>
      <c r="AMU17" s="86"/>
      <c r="AMV17" s="86"/>
      <c r="AMW17" s="86"/>
      <c r="AMX17" s="86"/>
      <c r="AMY17" s="86"/>
      <c r="AMZ17" s="86"/>
      <c r="ANA17" s="86"/>
    </row>
    <row r="18" spans="1:1041" s="201" customFormat="1" x14ac:dyDescent="0.25">
      <c r="A18" s="200"/>
      <c r="B18" s="200" t="s">
        <v>57</v>
      </c>
      <c r="C18" s="200" t="s">
        <v>56</v>
      </c>
      <c r="D18" s="200">
        <v>455403</v>
      </c>
      <c r="E18" s="200">
        <v>436022</v>
      </c>
      <c r="F18" s="200">
        <v>494494</v>
      </c>
      <c r="G18" s="200">
        <v>458789</v>
      </c>
      <c r="H18" s="200"/>
      <c r="I18" s="209">
        <v>406817</v>
      </c>
      <c r="J18" s="210">
        <v>426205</v>
      </c>
      <c r="K18" s="210">
        <v>448666</v>
      </c>
      <c r="L18" s="211">
        <v>423138</v>
      </c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  <c r="IU18" s="86"/>
      <c r="IV18" s="86"/>
      <c r="IW18" s="86"/>
      <c r="IX18" s="86"/>
      <c r="IY18" s="86"/>
      <c r="IZ18" s="86"/>
      <c r="JA18" s="86"/>
      <c r="JB18" s="86"/>
      <c r="JC18" s="86"/>
      <c r="JD18" s="86"/>
      <c r="JE18" s="86"/>
      <c r="JF18" s="86"/>
      <c r="JG18" s="86"/>
      <c r="JH18" s="86"/>
      <c r="JI18" s="86"/>
      <c r="JJ18" s="86"/>
      <c r="JK18" s="86"/>
      <c r="JL18" s="86"/>
      <c r="JM18" s="86"/>
      <c r="JN18" s="86"/>
      <c r="JO18" s="86"/>
      <c r="JP18" s="86"/>
      <c r="JQ18" s="86"/>
      <c r="JR18" s="86"/>
      <c r="JS18" s="86"/>
      <c r="JT18" s="86"/>
      <c r="JU18" s="86"/>
      <c r="JV18" s="86"/>
      <c r="JW18" s="86"/>
      <c r="JX18" s="86"/>
      <c r="JY18" s="86"/>
      <c r="JZ18" s="86"/>
      <c r="KA18" s="86"/>
      <c r="KB18" s="86"/>
      <c r="KC18" s="86"/>
      <c r="KD18" s="86"/>
      <c r="KE18" s="86"/>
      <c r="KF18" s="86"/>
      <c r="KG18" s="86"/>
      <c r="KH18" s="86"/>
      <c r="KI18" s="86"/>
      <c r="KJ18" s="86"/>
      <c r="KK18" s="86"/>
      <c r="KL18" s="86"/>
      <c r="KM18" s="86"/>
      <c r="KN18" s="86"/>
      <c r="KO18" s="86"/>
      <c r="KP18" s="86"/>
      <c r="KQ18" s="86"/>
      <c r="KR18" s="86"/>
      <c r="KS18" s="86"/>
      <c r="KT18" s="86"/>
      <c r="KU18" s="86"/>
      <c r="KV18" s="86"/>
      <c r="KW18" s="86"/>
      <c r="KX18" s="86"/>
      <c r="KY18" s="86"/>
      <c r="KZ18" s="86"/>
      <c r="LA18" s="86"/>
      <c r="LB18" s="86"/>
      <c r="LC18" s="86"/>
      <c r="LD18" s="86"/>
      <c r="LE18" s="86"/>
      <c r="LF18" s="86"/>
      <c r="LG18" s="86"/>
      <c r="LH18" s="86"/>
      <c r="LI18" s="86"/>
      <c r="LJ18" s="86"/>
      <c r="LK18" s="86"/>
      <c r="LL18" s="86"/>
      <c r="LM18" s="86"/>
      <c r="LN18" s="86"/>
      <c r="LO18" s="86"/>
      <c r="LP18" s="86"/>
      <c r="LQ18" s="86"/>
      <c r="LR18" s="86"/>
      <c r="LS18" s="86"/>
      <c r="LT18" s="86"/>
      <c r="LU18" s="86"/>
      <c r="LV18" s="86"/>
      <c r="LW18" s="86"/>
      <c r="LX18" s="86"/>
      <c r="LY18" s="86"/>
      <c r="LZ18" s="86"/>
      <c r="MA18" s="86"/>
      <c r="MB18" s="86"/>
      <c r="MC18" s="86"/>
      <c r="MD18" s="86"/>
      <c r="ME18" s="86"/>
      <c r="MF18" s="86"/>
      <c r="MG18" s="86"/>
      <c r="MH18" s="86"/>
      <c r="MI18" s="86"/>
      <c r="MJ18" s="86"/>
      <c r="MK18" s="86"/>
      <c r="ML18" s="86"/>
      <c r="MM18" s="86"/>
      <c r="MN18" s="86"/>
      <c r="MO18" s="86"/>
      <c r="MP18" s="86"/>
      <c r="MQ18" s="86"/>
      <c r="MR18" s="86"/>
      <c r="MS18" s="86"/>
      <c r="MT18" s="86"/>
      <c r="MU18" s="86"/>
      <c r="MV18" s="86"/>
      <c r="MW18" s="86"/>
      <c r="MX18" s="86"/>
      <c r="MY18" s="86"/>
      <c r="MZ18" s="86"/>
      <c r="NA18" s="86"/>
      <c r="NB18" s="86"/>
      <c r="NC18" s="86"/>
      <c r="ND18" s="86"/>
      <c r="NE18" s="86"/>
      <c r="NF18" s="86"/>
      <c r="NG18" s="86"/>
      <c r="NH18" s="86"/>
      <c r="NI18" s="86"/>
      <c r="NJ18" s="86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6"/>
      <c r="NY18" s="86"/>
      <c r="NZ18" s="86"/>
      <c r="OA18" s="86"/>
      <c r="OB18" s="86"/>
      <c r="OC18" s="86"/>
      <c r="OD18" s="86"/>
      <c r="OE18" s="86"/>
      <c r="OF18" s="86"/>
      <c r="OG18" s="86"/>
      <c r="OH18" s="86"/>
      <c r="OI18" s="86"/>
      <c r="OJ18" s="86"/>
      <c r="OK18" s="86"/>
      <c r="OL18" s="86"/>
      <c r="OM18" s="86"/>
      <c r="ON18" s="86"/>
      <c r="OO18" s="86"/>
      <c r="OP18" s="86"/>
      <c r="OQ18" s="86"/>
      <c r="OR18" s="86"/>
      <c r="OS18" s="86"/>
      <c r="OT18" s="86"/>
      <c r="OU18" s="86"/>
      <c r="OV18" s="86"/>
      <c r="OW18" s="86"/>
      <c r="OX18" s="86"/>
      <c r="OY18" s="86"/>
      <c r="OZ18" s="86"/>
      <c r="PA18" s="86"/>
      <c r="PB18" s="86"/>
      <c r="PC18" s="86"/>
      <c r="PD18" s="86"/>
      <c r="PE18" s="86"/>
      <c r="PF18" s="86"/>
      <c r="PG18" s="86"/>
      <c r="PH18" s="86"/>
      <c r="PI18" s="86"/>
      <c r="PJ18" s="86"/>
      <c r="PK18" s="86"/>
      <c r="PL18" s="86"/>
      <c r="PM18" s="86"/>
      <c r="PN18" s="86"/>
      <c r="PO18" s="86"/>
      <c r="PP18" s="86"/>
      <c r="PQ18" s="86"/>
      <c r="PR18" s="86"/>
      <c r="PS18" s="86"/>
      <c r="PT18" s="86"/>
      <c r="PU18" s="86"/>
      <c r="PV18" s="86"/>
      <c r="PW18" s="86"/>
      <c r="PX18" s="86"/>
      <c r="PY18" s="86"/>
      <c r="PZ18" s="86"/>
      <c r="QA18" s="86"/>
      <c r="QB18" s="86"/>
      <c r="QC18" s="86"/>
      <c r="QD18" s="86"/>
      <c r="QE18" s="86"/>
      <c r="QF18" s="86"/>
      <c r="QG18" s="86"/>
      <c r="QH18" s="86"/>
      <c r="QI18" s="86"/>
      <c r="QJ18" s="86"/>
      <c r="QK18" s="86"/>
      <c r="QL18" s="86"/>
      <c r="QM18" s="86"/>
      <c r="QN18" s="86"/>
      <c r="QO18" s="86"/>
      <c r="QP18" s="86"/>
      <c r="QQ18" s="86"/>
      <c r="QR18" s="86"/>
      <c r="QS18" s="86"/>
      <c r="QT18" s="86"/>
      <c r="QU18" s="86"/>
      <c r="QV18" s="86"/>
      <c r="QW18" s="86"/>
      <c r="QX18" s="86"/>
      <c r="QY18" s="86"/>
      <c r="QZ18" s="86"/>
      <c r="RA18" s="86"/>
      <c r="RB18" s="86"/>
      <c r="RC18" s="86"/>
      <c r="RD18" s="86"/>
      <c r="RE18" s="86"/>
      <c r="RF18" s="86"/>
      <c r="RG18" s="86"/>
      <c r="RH18" s="86"/>
      <c r="RI18" s="86"/>
      <c r="RJ18" s="86"/>
      <c r="RK18" s="86"/>
      <c r="RL18" s="86"/>
      <c r="RM18" s="86"/>
      <c r="RN18" s="86"/>
      <c r="RO18" s="86"/>
      <c r="RP18" s="86"/>
      <c r="RQ18" s="86"/>
      <c r="RR18" s="86"/>
      <c r="RS18" s="86"/>
      <c r="RT18" s="86"/>
      <c r="RU18" s="86"/>
      <c r="RV18" s="86"/>
      <c r="RW18" s="86"/>
      <c r="RX18" s="86"/>
      <c r="RY18" s="86"/>
      <c r="RZ18" s="86"/>
      <c r="SA18" s="86"/>
      <c r="SB18" s="86"/>
      <c r="SC18" s="86"/>
      <c r="SD18" s="86"/>
      <c r="SE18" s="86"/>
      <c r="SF18" s="86"/>
      <c r="SG18" s="86"/>
      <c r="SH18" s="86"/>
      <c r="SI18" s="86"/>
      <c r="SJ18" s="86"/>
      <c r="SK18" s="86"/>
      <c r="SL18" s="86"/>
      <c r="SM18" s="86"/>
      <c r="SN18" s="86"/>
      <c r="SO18" s="86"/>
      <c r="SP18" s="86"/>
      <c r="SQ18" s="86"/>
      <c r="SR18" s="86"/>
      <c r="SS18" s="86"/>
      <c r="ST18" s="86"/>
      <c r="SU18" s="86"/>
      <c r="SV18" s="86"/>
      <c r="SW18" s="86"/>
      <c r="SX18" s="86"/>
      <c r="SY18" s="86"/>
      <c r="SZ18" s="86"/>
      <c r="TA18" s="86"/>
      <c r="TB18" s="86"/>
      <c r="TC18" s="86"/>
      <c r="TD18" s="86"/>
      <c r="TE18" s="86"/>
      <c r="TF18" s="86"/>
      <c r="TG18" s="86"/>
      <c r="TH18" s="86"/>
      <c r="TI18" s="86"/>
      <c r="TJ18" s="86"/>
      <c r="TK18" s="86"/>
      <c r="TL18" s="86"/>
      <c r="TM18" s="86"/>
      <c r="TN18" s="86"/>
      <c r="TO18" s="86"/>
      <c r="TP18" s="86"/>
      <c r="TQ18" s="86"/>
      <c r="TR18" s="86"/>
      <c r="TS18" s="86"/>
      <c r="TT18" s="86"/>
      <c r="TU18" s="86"/>
      <c r="TV18" s="86"/>
      <c r="TW18" s="86"/>
      <c r="TX18" s="86"/>
      <c r="TY18" s="86"/>
      <c r="TZ18" s="86"/>
      <c r="UA18" s="86"/>
      <c r="UB18" s="86"/>
      <c r="UC18" s="86"/>
      <c r="UD18" s="86"/>
      <c r="UE18" s="86"/>
      <c r="UF18" s="86"/>
      <c r="UG18" s="86"/>
      <c r="UH18" s="86"/>
      <c r="UI18" s="86"/>
      <c r="UJ18" s="86"/>
      <c r="UK18" s="86"/>
      <c r="UL18" s="86"/>
      <c r="UM18" s="86"/>
      <c r="UN18" s="86"/>
      <c r="UO18" s="86"/>
      <c r="UP18" s="86"/>
      <c r="UQ18" s="86"/>
      <c r="UR18" s="86"/>
      <c r="US18" s="86"/>
      <c r="UT18" s="86"/>
      <c r="UU18" s="86"/>
      <c r="UV18" s="86"/>
      <c r="UW18" s="86"/>
      <c r="UX18" s="86"/>
      <c r="UY18" s="86"/>
      <c r="UZ18" s="86"/>
      <c r="VA18" s="86"/>
      <c r="VB18" s="86"/>
      <c r="VC18" s="86"/>
      <c r="VD18" s="86"/>
      <c r="VE18" s="86"/>
      <c r="VF18" s="86"/>
      <c r="VG18" s="86"/>
      <c r="VH18" s="86"/>
      <c r="VI18" s="86"/>
      <c r="VJ18" s="86"/>
      <c r="VK18" s="86"/>
      <c r="VL18" s="86"/>
      <c r="VM18" s="86"/>
      <c r="VN18" s="86"/>
      <c r="VO18" s="86"/>
      <c r="VP18" s="86"/>
      <c r="VQ18" s="86"/>
      <c r="VR18" s="86"/>
      <c r="VS18" s="86"/>
      <c r="VT18" s="86"/>
      <c r="VU18" s="86"/>
      <c r="VV18" s="86"/>
      <c r="VW18" s="86"/>
      <c r="VX18" s="86"/>
      <c r="VY18" s="86"/>
      <c r="VZ18" s="86"/>
      <c r="WA18" s="86"/>
      <c r="WB18" s="86"/>
      <c r="WC18" s="86"/>
      <c r="WD18" s="86"/>
      <c r="WE18" s="86"/>
      <c r="WF18" s="86"/>
      <c r="WG18" s="86"/>
      <c r="WH18" s="86"/>
      <c r="WI18" s="86"/>
      <c r="WJ18" s="86"/>
      <c r="WK18" s="86"/>
      <c r="WL18" s="86"/>
      <c r="WM18" s="86"/>
      <c r="WN18" s="86"/>
      <c r="WO18" s="86"/>
      <c r="WP18" s="86"/>
      <c r="WQ18" s="86"/>
      <c r="WR18" s="86"/>
      <c r="WS18" s="86"/>
      <c r="WT18" s="86"/>
      <c r="WU18" s="86"/>
      <c r="WV18" s="86"/>
      <c r="WW18" s="86"/>
      <c r="WX18" s="86"/>
      <c r="WY18" s="86"/>
      <c r="WZ18" s="86"/>
      <c r="XA18" s="86"/>
      <c r="XB18" s="86"/>
      <c r="XC18" s="86"/>
      <c r="XD18" s="86"/>
      <c r="XE18" s="86"/>
      <c r="XF18" s="86"/>
      <c r="XG18" s="86"/>
      <c r="XH18" s="86"/>
      <c r="XI18" s="86"/>
      <c r="XJ18" s="86"/>
      <c r="XK18" s="86"/>
      <c r="XL18" s="86"/>
      <c r="XM18" s="86"/>
      <c r="XN18" s="86"/>
      <c r="XO18" s="86"/>
      <c r="XP18" s="86"/>
      <c r="XQ18" s="86"/>
      <c r="XR18" s="86"/>
      <c r="XS18" s="86"/>
      <c r="XT18" s="86"/>
      <c r="XU18" s="86"/>
      <c r="XV18" s="86"/>
      <c r="XW18" s="86"/>
      <c r="XX18" s="86"/>
      <c r="XY18" s="86"/>
      <c r="XZ18" s="86"/>
      <c r="YA18" s="86"/>
      <c r="YB18" s="86"/>
      <c r="YC18" s="86"/>
      <c r="YD18" s="86"/>
      <c r="YE18" s="86"/>
      <c r="YF18" s="86"/>
      <c r="YG18" s="86"/>
      <c r="YH18" s="86"/>
      <c r="YI18" s="86"/>
      <c r="YJ18" s="86"/>
      <c r="YK18" s="86"/>
      <c r="YL18" s="86"/>
      <c r="YM18" s="86"/>
      <c r="YN18" s="86"/>
      <c r="YO18" s="86"/>
      <c r="YP18" s="86"/>
      <c r="YQ18" s="86"/>
      <c r="YR18" s="86"/>
      <c r="YS18" s="86"/>
      <c r="YT18" s="86"/>
      <c r="YU18" s="86"/>
      <c r="YV18" s="86"/>
      <c r="YW18" s="86"/>
      <c r="YX18" s="86"/>
      <c r="YY18" s="86"/>
      <c r="YZ18" s="86"/>
      <c r="ZA18" s="86"/>
      <c r="ZB18" s="86"/>
      <c r="ZC18" s="86"/>
      <c r="ZD18" s="86"/>
      <c r="ZE18" s="86"/>
      <c r="ZF18" s="86"/>
      <c r="ZG18" s="86"/>
      <c r="ZH18" s="86"/>
      <c r="ZI18" s="86"/>
      <c r="ZJ18" s="86"/>
      <c r="ZK18" s="86"/>
      <c r="ZL18" s="86"/>
      <c r="ZM18" s="86"/>
      <c r="ZN18" s="86"/>
      <c r="ZO18" s="86"/>
      <c r="ZP18" s="86"/>
      <c r="ZQ18" s="86"/>
      <c r="ZR18" s="86"/>
      <c r="ZS18" s="86"/>
      <c r="ZT18" s="86"/>
      <c r="ZU18" s="86"/>
      <c r="ZV18" s="86"/>
      <c r="ZW18" s="86"/>
      <c r="ZX18" s="86"/>
      <c r="ZY18" s="86"/>
      <c r="ZZ18" s="86"/>
      <c r="AAA18" s="86"/>
      <c r="AAB18" s="86"/>
      <c r="AAC18" s="86"/>
      <c r="AAD18" s="86"/>
      <c r="AAE18" s="86"/>
      <c r="AAF18" s="86"/>
      <c r="AAG18" s="86"/>
      <c r="AAH18" s="86"/>
      <c r="AAI18" s="86"/>
      <c r="AAJ18" s="86"/>
      <c r="AAK18" s="86"/>
      <c r="AAL18" s="86"/>
      <c r="AAM18" s="86"/>
      <c r="AAN18" s="86"/>
      <c r="AAO18" s="86"/>
      <c r="AAP18" s="86"/>
      <c r="AAQ18" s="86"/>
      <c r="AAR18" s="86"/>
      <c r="AAS18" s="86"/>
      <c r="AAT18" s="86"/>
      <c r="AAU18" s="86"/>
      <c r="AAV18" s="86"/>
      <c r="AAW18" s="86"/>
      <c r="AAX18" s="86"/>
      <c r="AAY18" s="86"/>
      <c r="AAZ18" s="86"/>
      <c r="ABA18" s="86"/>
      <c r="ABB18" s="86"/>
      <c r="ABC18" s="86"/>
      <c r="ABD18" s="86"/>
      <c r="ABE18" s="86"/>
      <c r="ABF18" s="86"/>
      <c r="ABG18" s="86"/>
      <c r="ABH18" s="86"/>
      <c r="ABI18" s="86"/>
      <c r="ABJ18" s="86"/>
      <c r="ABK18" s="86"/>
      <c r="ABL18" s="86"/>
      <c r="ABM18" s="86"/>
      <c r="ABN18" s="86"/>
      <c r="ABO18" s="86"/>
      <c r="ABP18" s="86"/>
      <c r="ABQ18" s="86"/>
      <c r="ABR18" s="86"/>
      <c r="ABS18" s="86"/>
      <c r="ABT18" s="86"/>
      <c r="ABU18" s="86"/>
      <c r="ABV18" s="86"/>
      <c r="ABW18" s="86"/>
      <c r="ABX18" s="86"/>
      <c r="ABY18" s="86"/>
      <c r="ABZ18" s="86"/>
      <c r="ACA18" s="86"/>
      <c r="ACB18" s="86"/>
      <c r="ACC18" s="86"/>
      <c r="ACD18" s="86"/>
      <c r="ACE18" s="86"/>
      <c r="ACF18" s="86"/>
      <c r="ACG18" s="86"/>
      <c r="ACH18" s="86"/>
      <c r="ACI18" s="86"/>
      <c r="ACJ18" s="86"/>
      <c r="ACK18" s="86"/>
      <c r="ACL18" s="86"/>
      <c r="ACM18" s="86"/>
      <c r="ACN18" s="86"/>
      <c r="ACO18" s="86"/>
      <c r="ACP18" s="86"/>
      <c r="ACQ18" s="86"/>
      <c r="ACR18" s="86"/>
      <c r="ACS18" s="86"/>
      <c r="ACT18" s="86"/>
      <c r="ACU18" s="86"/>
      <c r="ACV18" s="86"/>
      <c r="ACW18" s="86"/>
      <c r="ACX18" s="86"/>
      <c r="ACY18" s="86"/>
      <c r="ACZ18" s="86"/>
      <c r="ADA18" s="86"/>
      <c r="ADB18" s="86"/>
      <c r="ADC18" s="86"/>
      <c r="ADD18" s="86"/>
      <c r="ADE18" s="86"/>
      <c r="ADF18" s="86"/>
      <c r="ADG18" s="86"/>
      <c r="ADH18" s="86"/>
      <c r="ADI18" s="86"/>
      <c r="ADJ18" s="86"/>
      <c r="ADK18" s="86"/>
      <c r="ADL18" s="86"/>
      <c r="ADM18" s="86"/>
      <c r="ADN18" s="86"/>
      <c r="ADO18" s="86"/>
      <c r="ADP18" s="86"/>
      <c r="ADQ18" s="86"/>
      <c r="ADR18" s="86"/>
      <c r="ADS18" s="86"/>
      <c r="ADT18" s="86"/>
      <c r="ADU18" s="86"/>
      <c r="ADV18" s="86"/>
      <c r="ADW18" s="86"/>
      <c r="ADX18" s="86"/>
      <c r="ADY18" s="86"/>
      <c r="ADZ18" s="86"/>
      <c r="AEA18" s="86"/>
      <c r="AEB18" s="86"/>
      <c r="AEC18" s="86"/>
      <c r="AED18" s="86"/>
      <c r="AEE18" s="86"/>
      <c r="AEF18" s="86"/>
      <c r="AEG18" s="86"/>
      <c r="AEH18" s="86"/>
      <c r="AEI18" s="86"/>
      <c r="AEJ18" s="86"/>
      <c r="AEK18" s="86"/>
      <c r="AEL18" s="86"/>
      <c r="AEM18" s="86"/>
      <c r="AEN18" s="86"/>
      <c r="AEO18" s="86"/>
      <c r="AEP18" s="86"/>
      <c r="AEQ18" s="86"/>
      <c r="AER18" s="86"/>
      <c r="AES18" s="86"/>
      <c r="AET18" s="86"/>
      <c r="AEU18" s="86"/>
      <c r="AEV18" s="86"/>
      <c r="AEW18" s="86"/>
      <c r="AEX18" s="86"/>
      <c r="AEY18" s="86"/>
      <c r="AEZ18" s="86"/>
      <c r="AFA18" s="86"/>
      <c r="AFB18" s="86"/>
      <c r="AFC18" s="86"/>
      <c r="AFD18" s="86"/>
      <c r="AFE18" s="86"/>
      <c r="AFF18" s="86"/>
      <c r="AFG18" s="86"/>
      <c r="AFH18" s="86"/>
      <c r="AFI18" s="86"/>
      <c r="AFJ18" s="86"/>
      <c r="AFK18" s="86"/>
      <c r="AFL18" s="86"/>
      <c r="AFM18" s="86"/>
      <c r="AFN18" s="86"/>
      <c r="AFO18" s="86"/>
      <c r="AFP18" s="86"/>
      <c r="AFQ18" s="86"/>
      <c r="AFR18" s="86"/>
      <c r="AFS18" s="86"/>
      <c r="AFT18" s="86"/>
      <c r="AFU18" s="86"/>
      <c r="AFV18" s="86"/>
      <c r="AFW18" s="86"/>
      <c r="AFX18" s="86"/>
      <c r="AFY18" s="86"/>
      <c r="AFZ18" s="86"/>
      <c r="AGA18" s="86"/>
      <c r="AGB18" s="86"/>
      <c r="AGC18" s="86"/>
      <c r="AGD18" s="86"/>
      <c r="AGE18" s="86"/>
      <c r="AGF18" s="86"/>
      <c r="AGG18" s="86"/>
      <c r="AGH18" s="86"/>
      <c r="AGI18" s="86"/>
      <c r="AGJ18" s="86"/>
      <c r="AGK18" s="86"/>
      <c r="AGL18" s="86"/>
      <c r="AGM18" s="86"/>
      <c r="AGN18" s="86"/>
      <c r="AGO18" s="86"/>
      <c r="AGP18" s="86"/>
      <c r="AGQ18" s="86"/>
      <c r="AGR18" s="86"/>
      <c r="AGS18" s="86"/>
      <c r="AGT18" s="86"/>
      <c r="AGU18" s="86"/>
      <c r="AGV18" s="86"/>
      <c r="AGW18" s="86"/>
      <c r="AGX18" s="86"/>
      <c r="AGY18" s="86"/>
      <c r="AGZ18" s="86"/>
      <c r="AHA18" s="86"/>
      <c r="AHB18" s="86"/>
      <c r="AHC18" s="86"/>
      <c r="AHD18" s="86"/>
      <c r="AHE18" s="86"/>
      <c r="AHF18" s="86"/>
      <c r="AHG18" s="86"/>
      <c r="AHH18" s="86"/>
      <c r="AHI18" s="86"/>
      <c r="AHJ18" s="86"/>
      <c r="AHK18" s="86"/>
      <c r="AHL18" s="86"/>
      <c r="AHM18" s="86"/>
      <c r="AHN18" s="86"/>
      <c r="AHO18" s="86"/>
      <c r="AHP18" s="86"/>
      <c r="AHQ18" s="86"/>
      <c r="AHR18" s="86"/>
      <c r="AHS18" s="86"/>
      <c r="AHT18" s="86"/>
      <c r="AHU18" s="86"/>
      <c r="AHV18" s="86"/>
      <c r="AHW18" s="86"/>
      <c r="AHX18" s="86"/>
      <c r="AHY18" s="86"/>
      <c r="AHZ18" s="86"/>
      <c r="AIA18" s="86"/>
      <c r="AIB18" s="86"/>
      <c r="AIC18" s="86"/>
      <c r="AID18" s="86"/>
      <c r="AIE18" s="86"/>
      <c r="AIF18" s="86"/>
      <c r="AIG18" s="86"/>
      <c r="AIH18" s="86"/>
      <c r="AII18" s="86"/>
      <c r="AIJ18" s="86"/>
      <c r="AIK18" s="86"/>
      <c r="AIL18" s="86"/>
      <c r="AIM18" s="86"/>
      <c r="AIN18" s="86"/>
      <c r="AIO18" s="86"/>
      <c r="AIP18" s="86"/>
      <c r="AIQ18" s="86"/>
      <c r="AIR18" s="86"/>
      <c r="AIS18" s="86"/>
      <c r="AIT18" s="86"/>
      <c r="AIU18" s="86"/>
      <c r="AIV18" s="86"/>
      <c r="AIW18" s="86"/>
      <c r="AIX18" s="86"/>
      <c r="AIY18" s="86"/>
      <c r="AIZ18" s="86"/>
      <c r="AJA18" s="86"/>
      <c r="AJB18" s="86"/>
      <c r="AJC18" s="86"/>
      <c r="AJD18" s="86"/>
      <c r="AJE18" s="86"/>
      <c r="AJF18" s="86"/>
      <c r="AJG18" s="86"/>
      <c r="AJH18" s="86"/>
      <c r="AJI18" s="86"/>
      <c r="AJJ18" s="86"/>
      <c r="AJK18" s="86"/>
      <c r="AJL18" s="86"/>
      <c r="AJM18" s="86"/>
      <c r="AJN18" s="86"/>
      <c r="AJO18" s="86"/>
      <c r="AJP18" s="86"/>
      <c r="AJQ18" s="86"/>
      <c r="AJR18" s="86"/>
      <c r="AJS18" s="86"/>
      <c r="AJT18" s="86"/>
      <c r="AJU18" s="86"/>
      <c r="AJV18" s="86"/>
      <c r="AJW18" s="86"/>
      <c r="AJX18" s="86"/>
      <c r="AJY18" s="86"/>
      <c r="AJZ18" s="86"/>
      <c r="AKA18" s="86"/>
      <c r="AKB18" s="86"/>
      <c r="AKC18" s="86"/>
      <c r="AKD18" s="86"/>
      <c r="AKE18" s="86"/>
      <c r="AKF18" s="86"/>
      <c r="AKG18" s="86"/>
      <c r="AKH18" s="86"/>
      <c r="AKI18" s="86"/>
      <c r="AKJ18" s="86"/>
      <c r="AKK18" s="86"/>
      <c r="AKL18" s="86"/>
      <c r="AKM18" s="86"/>
      <c r="AKN18" s="86"/>
      <c r="AKO18" s="86"/>
      <c r="AKP18" s="86"/>
      <c r="AKQ18" s="86"/>
      <c r="AKR18" s="86"/>
      <c r="AKS18" s="86"/>
      <c r="AKT18" s="86"/>
      <c r="AKU18" s="86"/>
      <c r="AKV18" s="86"/>
      <c r="AKW18" s="86"/>
      <c r="AKX18" s="86"/>
      <c r="AKY18" s="86"/>
      <c r="AKZ18" s="86"/>
      <c r="ALA18" s="86"/>
      <c r="ALB18" s="86"/>
      <c r="ALC18" s="86"/>
      <c r="ALD18" s="86"/>
      <c r="ALE18" s="86"/>
      <c r="ALF18" s="86"/>
      <c r="ALG18" s="86"/>
      <c r="ALH18" s="86"/>
      <c r="ALI18" s="86"/>
      <c r="ALJ18" s="86"/>
      <c r="ALK18" s="86"/>
      <c r="ALL18" s="86"/>
      <c r="ALM18" s="86"/>
      <c r="ALN18" s="86"/>
      <c r="ALO18" s="86"/>
      <c r="ALP18" s="86"/>
      <c r="ALQ18" s="86"/>
      <c r="ALR18" s="86"/>
      <c r="ALS18" s="86"/>
      <c r="ALT18" s="86"/>
      <c r="ALU18" s="86"/>
      <c r="ALV18" s="86"/>
      <c r="ALW18" s="86"/>
      <c r="ALX18" s="86"/>
      <c r="ALY18" s="86"/>
      <c r="ALZ18" s="86"/>
      <c r="AMA18" s="86"/>
      <c r="AMB18" s="86"/>
      <c r="AMC18" s="86"/>
      <c r="AMD18" s="86"/>
      <c r="AME18" s="86"/>
      <c r="AMF18" s="86"/>
      <c r="AMG18" s="86"/>
      <c r="AMH18" s="86"/>
      <c r="AMI18" s="86"/>
      <c r="AMJ18" s="86"/>
      <c r="AMK18" s="86"/>
      <c r="AML18" s="86"/>
      <c r="AMM18" s="86"/>
      <c r="AMN18" s="86"/>
      <c r="AMO18" s="86"/>
      <c r="AMP18" s="86"/>
      <c r="AMQ18" s="86"/>
      <c r="AMR18" s="86"/>
      <c r="AMS18" s="86"/>
      <c r="AMT18" s="86"/>
      <c r="AMU18" s="86"/>
      <c r="AMV18" s="86"/>
      <c r="AMW18" s="86"/>
      <c r="AMX18" s="86"/>
      <c r="AMY18" s="86"/>
      <c r="AMZ18" s="86"/>
      <c r="ANA18" s="86"/>
    </row>
    <row r="19" spans="1:1041" s="201" customFormat="1" x14ac:dyDescent="0.25">
      <c r="A19" s="200"/>
      <c r="B19" s="200" t="s">
        <v>19</v>
      </c>
      <c r="C19" s="200" t="s">
        <v>18</v>
      </c>
      <c r="D19" s="200">
        <v>2180827</v>
      </c>
      <c r="E19" s="200">
        <v>2073660</v>
      </c>
      <c r="F19" s="200">
        <v>2485278</v>
      </c>
      <c r="G19" s="200">
        <v>2472116</v>
      </c>
      <c r="H19" s="200"/>
      <c r="I19" s="209">
        <v>2288325</v>
      </c>
      <c r="J19" s="210">
        <v>2071408</v>
      </c>
      <c r="K19" s="210">
        <v>2429709</v>
      </c>
      <c r="L19" s="211">
        <v>2327498</v>
      </c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  <c r="IU19" s="86"/>
      <c r="IV19" s="86"/>
      <c r="IW19" s="86"/>
      <c r="IX19" s="86"/>
      <c r="IY19" s="86"/>
      <c r="IZ19" s="86"/>
      <c r="JA19" s="86"/>
      <c r="JB19" s="86"/>
      <c r="JC19" s="86"/>
      <c r="JD19" s="86"/>
      <c r="JE19" s="86"/>
      <c r="JF19" s="86"/>
      <c r="JG19" s="86"/>
      <c r="JH19" s="86"/>
      <c r="JI19" s="86"/>
      <c r="JJ19" s="86"/>
      <c r="JK19" s="86"/>
      <c r="JL19" s="86"/>
      <c r="JM19" s="86"/>
      <c r="JN19" s="86"/>
      <c r="JO19" s="86"/>
      <c r="JP19" s="86"/>
      <c r="JQ19" s="86"/>
      <c r="JR19" s="86"/>
      <c r="JS19" s="86"/>
      <c r="JT19" s="86"/>
      <c r="JU19" s="86"/>
      <c r="JV19" s="86"/>
      <c r="JW19" s="86"/>
      <c r="JX19" s="86"/>
      <c r="JY19" s="86"/>
      <c r="JZ19" s="86"/>
      <c r="KA19" s="86"/>
      <c r="KB19" s="86"/>
      <c r="KC19" s="86"/>
      <c r="KD19" s="86"/>
      <c r="KE19" s="86"/>
      <c r="KF19" s="86"/>
      <c r="KG19" s="86"/>
      <c r="KH19" s="86"/>
      <c r="KI19" s="86"/>
      <c r="KJ19" s="86"/>
      <c r="KK19" s="86"/>
      <c r="KL19" s="86"/>
      <c r="KM19" s="86"/>
      <c r="KN19" s="86"/>
      <c r="KO19" s="86"/>
      <c r="KP19" s="86"/>
      <c r="KQ19" s="86"/>
      <c r="KR19" s="86"/>
      <c r="KS19" s="86"/>
      <c r="KT19" s="86"/>
      <c r="KU19" s="86"/>
      <c r="KV19" s="86"/>
      <c r="KW19" s="86"/>
      <c r="KX19" s="86"/>
      <c r="KY19" s="86"/>
      <c r="KZ19" s="86"/>
      <c r="LA19" s="86"/>
      <c r="LB19" s="86"/>
      <c r="LC19" s="86"/>
      <c r="LD19" s="86"/>
      <c r="LE19" s="86"/>
      <c r="LF19" s="86"/>
      <c r="LG19" s="86"/>
      <c r="LH19" s="86"/>
      <c r="LI19" s="86"/>
      <c r="LJ19" s="86"/>
      <c r="LK19" s="86"/>
      <c r="LL19" s="86"/>
      <c r="LM19" s="86"/>
      <c r="LN19" s="86"/>
      <c r="LO19" s="86"/>
      <c r="LP19" s="86"/>
      <c r="LQ19" s="86"/>
      <c r="LR19" s="86"/>
      <c r="LS19" s="86"/>
      <c r="LT19" s="86"/>
      <c r="LU19" s="86"/>
      <c r="LV19" s="86"/>
      <c r="LW19" s="86"/>
      <c r="LX19" s="86"/>
      <c r="LY19" s="86"/>
      <c r="LZ19" s="86"/>
      <c r="MA19" s="86"/>
      <c r="MB19" s="86"/>
      <c r="MC19" s="86"/>
      <c r="MD19" s="86"/>
      <c r="ME19" s="86"/>
      <c r="MF19" s="86"/>
      <c r="MG19" s="86"/>
      <c r="MH19" s="86"/>
      <c r="MI19" s="86"/>
      <c r="MJ19" s="86"/>
      <c r="MK19" s="86"/>
      <c r="ML19" s="86"/>
      <c r="MM19" s="86"/>
      <c r="MN19" s="86"/>
      <c r="MO19" s="86"/>
      <c r="MP19" s="86"/>
      <c r="MQ19" s="86"/>
      <c r="MR19" s="86"/>
      <c r="MS19" s="86"/>
      <c r="MT19" s="86"/>
      <c r="MU19" s="86"/>
      <c r="MV19" s="86"/>
      <c r="MW19" s="86"/>
      <c r="MX19" s="86"/>
      <c r="MY19" s="86"/>
      <c r="MZ19" s="86"/>
      <c r="NA19" s="86"/>
      <c r="NB19" s="86"/>
      <c r="NC19" s="86"/>
      <c r="ND19" s="86"/>
      <c r="NE19" s="86"/>
      <c r="NF19" s="86"/>
      <c r="NG19" s="86"/>
      <c r="NH19" s="86"/>
      <c r="NI19" s="86"/>
      <c r="NJ19" s="86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6"/>
      <c r="NY19" s="86"/>
      <c r="NZ19" s="86"/>
      <c r="OA19" s="86"/>
      <c r="OB19" s="86"/>
      <c r="OC19" s="86"/>
      <c r="OD19" s="86"/>
      <c r="OE19" s="86"/>
      <c r="OF19" s="86"/>
      <c r="OG19" s="86"/>
      <c r="OH19" s="86"/>
      <c r="OI19" s="86"/>
      <c r="OJ19" s="86"/>
      <c r="OK19" s="86"/>
      <c r="OL19" s="86"/>
      <c r="OM19" s="86"/>
      <c r="ON19" s="86"/>
      <c r="OO19" s="86"/>
      <c r="OP19" s="86"/>
      <c r="OQ19" s="86"/>
      <c r="OR19" s="86"/>
      <c r="OS19" s="86"/>
      <c r="OT19" s="86"/>
      <c r="OU19" s="86"/>
      <c r="OV19" s="86"/>
      <c r="OW19" s="86"/>
      <c r="OX19" s="86"/>
      <c r="OY19" s="86"/>
      <c r="OZ19" s="86"/>
      <c r="PA19" s="86"/>
      <c r="PB19" s="86"/>
      <c r="PC19" s="86"/>
      <c r="PD19" s="86"/>
      <c r="PE19" s="86"/>
      <c r="PF19" s="86"/>
      <c r="PG19" s="86"/>
      <c r="PH19" s="86"/>
      <c r="PI19" s="86"/>
      <c r="PJ19" s="86"/>
      <c r="PK19" s="86"/>
      <c r="PL19" s="86"/>
      <c r="PM19" s="86"/>
      <c r="PN19" s="86"/>
      <c r="PO19" s="86"/>
      <c r="PP19" s="86"/>
      <c r="PQ19" s="86"/>
      <c r="PR19" s="86"/>
      <c r="PS19" s="86"/>
      <c r="PT19" s="86"/>
      <c r="PU19" s="86"/>
      <c r="PV19" s="86"/>
      <c r="PW19" s="86"/>
      <c r="PX19" s="86"/>
      <c r="PY19" s="86"/>
      <c r="PZ19" s="86"/>
      <c r="QA19" s="86"/>
      <c r="QB19" s="86"/>
      <c r="QC19" s="86"/>
      <c r="QD19" s="86"/>
      <c r="QE19" s="86"/>
      <c r="QF19" s="86"/>
      <c r="QG19" s="86"/>
      <c r="QH19" s="86"/>
      <c r="QI19" s="86"/>
      <c r="QJ19" s="86"/>
      <c r="QK19" s="86"/>
      <c r="QL19" s="86"/>
      <c r="QM19" s="86"/>
      <c r="QN19" s="86"/>
      <c r="QO19" s="86"/>
      <c r="QP19" s="86"/>
      <c r="QQ19" s="86"/>
      <c r="QR19" s="86"/>
      <c r="QS19" s="86"/>
      <c r="QT19" s="86"/>
      <c r="QU19" s="86"/>
      <c r="QV19" s="86"/>
      <c r="QW19" s="86"/>
      <c r="QX19" s="86"/>
      <c r="QY19" s="86"/>
      <c r="QZ19" s="86"/>
      <c r="RA19" s="86"/>
      <c r="RB19" s="86"/>
      <c r="RC19" s="86"/>
      <c r="RD19" s="86"/>
      <c r="RE19" s="86"/>
      <c r="RF19" s="86"/>
      <c r="RG19" s="86"/>
      <c r="RH19" s="86"/>
      <c r="RI19" s="86"/>
      <c r="RJ19" s="86"/>
      <c r="RK19" s="86"/>
      <c r="RL19" s="86"/>
      <c r="RM19" s="86"/>
      <c r="RN19" s="86"/>
      <c r="RO19" s="86"/>
      <c r="RP19" s="86"/>
      <c r="RQ19" s="86"/>
      <c r="RR19" s="86"/>
      <c r="RS19" s="86"/>
      <c r="RT19" s="86"/>
      <c r="RU19" s="86"/>
      <c r="RV19" s="86"/>
      <c r="RW19" s="86"/>
      <c r="RX19" s="86"/>
      <c r="RY19" s="86"/>
      <c r="RZ19" s="86"/>
      <c r="SA19" s="86"/>
      <c r="SB19" s="86"/>
      <c r="SC19" s="86"/>
      <c r="SD19" s="86"/>
      <c r="SE19" s="86"/>
      <c r="SF19" s="86"/>
      <c r="SG19" s="86"/>
      <c r="SH19" s="86"/>
      <c r="SI19" s="86"/>
      <c r="SJ19" s="86"/>
      <c r="SK19" s="86"/>
      <c r="SL19" s="86"/>
      <c r="SM19" s="86"/>
      <c r="SN19" s="86"/>
      <c r="SO19" s="86"/>
      <c r="SP19" s="86"/>
      <c r="SQ19" s="86"/>
      <c r="SR19" s="86"/>
      <c r="SS19" s="86"/>
      <c r="ST19" s="86"/>
      <c r="SU19" s="86"/>
      <c r="SV19" s="86"/>
      <c r="SW19" s="86"/>
      <c r="SX19" s="86"/>
      <c r="SY19" s="86"/>
      <c r="SZ19" s="86"/>
      <c r="TA19" s="86"/>
      <c r="TB19" s="86"/>
      <c r="TC19" s="86"/>
      <c r="TD19" s="86"/>
      <c r="TE19" s="86"/>
      <c r="TF19" s="86"/>
      <c r="TG19" s="86"/>
      <c r="TH19" s="86"/>
      <c r="TI19" s="86"/>
      <c r="TJ19" s="86"/>
      <c r="TK19" s="86"/>
      <c r="TL19" s="86"/>
      <c r="TM19" s="86"/>
      <c r="TN19" s="86"/>
      <c r="TO19" s="86"/>
      <c r="TP19" s="86"/>
      <c r="TQ19" s="86"/>
      <c r="TR19" s="86"/>
      <c r="TS19" s="86"/>
      <c r="TT19" s="86"/>
      <c r="TU19" s="86"/>
      <c r="TV19" s="86"/>
      <c r="TW19" s="86"/>
      <c r="TX19" s="86"/>
      <c r="TY19" s="86"/>
      <c r="TZ19" s="86"/>
      <c r="UA19" s="86"/>
      <c r="UB19" s="86"/>
      <c r="UC19" s="86"/>
      <c r="UD19" s="86"/>
      <c r="UE19" s="86"/>
      <c r="UF19" s="86"/>
      <c r="UG19" s="86"/>
      <c r="UH19" s="86"/>
      <c r="UI19" s="86"/>
      <c r="UJ19" s="86"/>
      <c r="UK19" s="86"/>
      <c r="UL19" s="86"/>
      <c r="UM19" s="86"/>
      <c r="UN19" s="86"/>
      <c r="UO19" s="86"/>
      <c r="UP19" s="86"/>
      <c r="UQ19" s="86"/>
      <c r="UR19" s="86"/>
      <c r="US19" s="86"/>
      <c r="UT19" s="86"/>
      <c r="UU19" s="86"/>
      <c r="UV19" s="86"/>
      <c r="UW19" s="86"/>
      <c r="UX19" s="86"/>
      <c r="UY19" s="86"/>
      <c r="UZ19" s="86"/>
      <c r="VA19" s="86"/>
      <c r="VB19" s="86"/>
      <c r="VC19" s="86"/>
      <c r="VD19" s="86"/>
      <c r="VE19" s="86"/>
      <c r="VF19" s="86"/>
      <c r="VG19" s="86"/>
      <c r="VH19" s="86"/>
      <c r="VI19" s="86"/>
      <c r="VJ19" s="86"/>
      <c r="VK19" s="86"/>
      <c r="VL19" s="86"/>
      <c r="VM19" s="86"/>
      <c r="VN19" s="86"/>
      <c r="VO19" s="86"/>
      <c r="VP19" s="86"/>
      <c r="VQ19" s="86"/>
      <c r="VR19" s="86"/>
      <c r="VS19" s="86"/>
      <c r="VT19" s="86"/>
      <c r="VU19" s="86"/>
      <c r="VV19" s="86"/>
      <c r="VW19" s="86"/>
      <c r="VX19" s="86"/>
      <c r="VY19" s="86"/>
      <c r="VZ19" s="86"/>
      <c r="WA19" s="86"/>
      <c r="WB19" s="86"/>
      <c r="WC19" s="86"/>
      <c r="WD19" s="86"/>
      <c r="WE19" s="86"/>
      <c r="WF19" s="86"/>
      <c r="WG19" s="86"/>
      <c r="WH19" s="86"/>
      <c r="WI19" s="86"/>
      <c r="WJ19" s="86"/>
      <c r="WK19" s="86"/>
      <c r="WL19" s="86"/>
      <c r="WM19" s="86"/>
      <c r="WN19" s="86"/>
      <c r="WO19" s="86"/>
      <c r="WP19" s="86"/>
      <c r="WQ19" s="86"/>
      <c r="WR19" s="86"/>
      <c r="WS19" s="86"/>
      <c r="WT19" s="86"/>
      <c r="WU19" s="86"/>
      <c r="WV19" s="86"/>
      <c r="WW19" s="86"/>
      <c r="WX19" s="86"/>
      <c r="WY19" s="86"/>
      <c r="WZ19" s="86"/>
      <c r="XA19" s="86"/>
      <c r="XB19" s="86"/>
      <c r="XC19" s="86"/>
      <c r="XD19" s="86"/>
      <c r="XE19" s="86"/>
      <c r="XF19" s="86"/>
      <c r="XG19" s="86"/>
      <c r="XH19" s="86"/>
      <c r="XI19" s="86"/>
      <c r="XJ19" s="86"/>
      <c r="XK19" s="86"/>
      <c r="XL19" s="86"/>
      <c r="XM19" s="86"/>
      <c r="XN19" s="86"/>
      <c r="XO19" s="86"/>
      <c r="XP19" s="86"/>
      <c r="XQ19" s="86"/>
      <c r="XR19" s="86"/>
      <c r="XS19" s="86"/>
      <c r="XT19" s="86"/>
      <c r="XU19" s="86"/>
      <c r="XV19" s="86"/>
      <c r="XW19" s="86"/>
      <c r="XX19" s="86"/>
      <c r="XY19" s="86"/>
      <c r="XZ19" s="86"/>
      <c r="YA19" s="86"/>
      <c r="YB19" s="86"/>
      <c r="YC19" s="86"/>
      <c r="YD19" s="86"/>
      <c r="YE19" s="86"/>
      <c r="YF19" s="86"/>
      <c r="YG19" s="86"/>
      <c r="YH19" s="86"/>
      <c r="YI19" s="86"/>
      <c r="YJ19" s="86"/>
      <c r="YK19" s="86"/>
      <c r="YL19" s="86"/>
      <c r="YM19" s="86"/>
      <c r="YN19" s="86"/>
      <c r="YO19" s="86"/>
      <c r="YP19" s="86"/>
      <c r="YQ19" s="86"/>
      <c r="YR19" s="86"/>
      <c r="YS19" s="86"/>
      <c r="YT19" s="86"/>
      <c r="YU19" s="86"/>
      <c r="YV19" s="86"/>
      <c r="YW19" s="86"/>
      <c r="YX19" s="86"/>
      <c r="YY19" s="86"/>
      <c r="YZ19" s="86"/>
      <c r="ZA19" s="86"/>
      <c r="ZB19" s="86"/>
      <c r="ZC19" s="86"/>
      <c r="ZD19" s="86"/>
      <c r="ZE19" s="86"/>
      <c r="ZF19" s="86"/>
      <c r="ZG19" s="86"/>
      <c r="ZH19" s="86"/>
      <c r="ZI19" s="86"/>
      <c r="ZJ19" s="86"/>
      <c r="ZK19" s="86"/>
      <c r="ZL19" s="86"/>
      <c r="ZM19" s="86"/>
      <c r="ZN19" s="86"/>
      <c r="ZO19" s="86"/>
      <c r="ZP19" s="86"/>
      <c r="ZQ19" s="86"/>
      <c r="ZR19" s="86"/>
      <c r="ZS19" s="86"/>
      <c r="ZT19" s="86"/>
      <c r="ZU19" s="86"/>
      <c r="ZV19" s="86"/>
      <c r="ZW19" s="86"/>
      <c r="ZX19" s="86"/>
      <c r="ZY19" s="86"/>
      <c r="ZZ19" s="86"/>
      <c r="AAA19" s="86"/>
      <c r="AAB19" s="86"/>
      <c r="AAC19" s="86"/>
      <c r="AAD19" s="86"/>
      <c r="AAE19" s="86"/>
      <c r="AAF19" s="86"/>
      <c r="AAG19" s="86"/>
      <c r="AAH19" s="86"/>
      <c r="AAI19" s="86"/>
      <c r="AAJ19" s="86"/>
      <c r="AAK19" s="86"/>
      <c r="AAL19" s="86"/>
      <c r="AAM19" s="86"/>
      <c r="AAN19" s="86"/>
      <c r="AAO19" s="86"/>
      <c r="AAP19" s="86"/>
      <c r="AAQ19" s="86"/>
      <c r="AAR19" s="86"/>
      <c r="AAS19" s="86"/>
      <c r="AAT19" s="86"/>
      <c r="AAU19" s="86"/>
      <c r="AAV19" s="86"/>
      <c r="AAW19" s="86"/>
      <c r="AAX19" s="86"/>
      <c r="AAY19" s="86"/>
      <c r="AAZ19" s="86"/>
      <c r="ABA19" s="86"/>
      <c r="ABB19" s="86"/>
      <c r="ABC19" s="86"/>
      <c r="ABD19" s="86"/>
      <c r="ABE19" s="86"/>
      <c r="ABF19" s="86"/>
      <c r="ABG19" s="86"/>
      <c r="ABH19" s="86"/>
      <c r="ABI19" s="86"/>
      <c r="ABJ19" s="86"/>
      <c r="ABK19" s="86"/>
      <c r="ABL19" s="86"/>
      <c r="ABM19" s="86"/>
      <c r="ABN19" s="86"/>
      <c r="ABO19" s="86"/>
      <c r="ABP19" s="86"/>
      <c r="ABQ19" s="86"/>
      <c r="ABR19" s="86"/>
      <c r="ABS19" s="86"/>
      <c r="ABT19" s="86"/>
      <c r="ABU19" s="86"/>
      <c r="ABV19" s="86"/>
      <c r="ABW19" s="86"/>
      <c r="ABX19" s="86"/>
      <c r="ABY19" s="86"/>
      <c r="ABZ19" s="86"/>
      <c r="ACA19" s="86"/>
      <c r="ACB19" s="86"/>
      <c r="ACC19" s="86"/>
      <c r="ACD19" s="86"/>
      <c r="ACE19" s="86"/>
      <c r="ACF19" s="86"/>
      <c r="ACG19" s="86"/>
      <c r="ACH19" s="86"/>
      <c r="ACI19" s="86"/>
      <c r="ACJ19" s="86"/>
      <c r="ACK19" s="86"/>
      <c r="ACL19" s="86"/>
      <c r="ACM19" s="86"/>
      <c r="ACN19" s="86"/>
      <c r="ACO19" s="86"/>
      <c r="ACP19" s="86"/>
      <c r="ACQ19" s="86"/>
      <c r="ACR19" s="86"/>
      <c r="ACS19" s="86"/>
      <c r="ACT19" s="86"/>
      <c r="ACU19" s="86"/>
      <c r="ACV19" s="86"/>
      <c r="ACW19" s="86"/>
      <c r="ACX19" s="86"/>
      <c r="ACY19" s="86"/>
      <c r="ACZ19" s="86"/>
      <c r="ADA19" s="86"/>
      <c r="ADB19" s="86"/>
      <c r="ADC19" s="86"/>
      <c r="ADD19" s="86"/>
      <c r="ADE19" s="86"/>
      <c r="ADF19" s="86"/>
      <c r="ADG19" s="86"/>
      <c r="ADH19" s="86"/>
      <c r="ADI19" s="86"/>
      <c r="ADJ19" s="86"/>
      <c r="ADK19" s="86"/>
      <c r="ADL19" s="86"/>
      <c r="ADM19" s="86"/>
      <c r="ADN19" s="86"/>
      <c r="ADO19" s="86"/>
      <c r="ADP19" s="86"/>
      <c r="ADQ19" s="86"/>
      <c r="ADR19" s="86"/>
      <c r="ADS19" s="86"/>
      <c r="ADT19" s="86"/>
      <c r="ADU19" s="86"/>
      <c r="ADV19" s="86"/>
      <c r="ADW19" s="86"/>
      <c r="ADX19" s="86"/>
      <c r="ADY19" s="86"/>
      <c r="ADZ19" s="86"/>
      <c r="AEA19" s="86"/>
      <c r="AEB19" s="86"/>
      <c r="AEC19" s="86"/>
      <c r="AED19" s="86"/>
      <c r="AEE19" s="86"/>
      <c r="AEF19" s="86"/>
      <c r="AEG19" s="86"/>
      <c r="AEH19" s="86"/>
      <c r="AEI19" s="86"/>
      <c r="AEJ19" s="86"/>
      <c r="AEK19" s="86"/>
      <c r="AEL19" s="86"/>
      <c r="AEM19" s="86"/>
      <c r="AEN19" s="86"/>
      <c r="AEO19" s="86"/>
      <c r="AEP19" s="86"/>
      <c r="AEQ19" s="86"/>
      <c r="AER19" s="86"/>
      <c r="AES19" s="86"/>
      <c r="AET19" s="86"/>
      <c r="AEU19" s="86"/>
      <c r="AEV19" s="86"/>
      <c r="AEW19" s="86"/>
      <c r="AEX19" s="86"/>
      <c r="AEY19" s="86"/>
      <c r="AEZ19" s="86"/>
      <c r="AFA19" s="86"/>
      <c r="AFB19" s="86"/>
      <c r="AFC19" s="86"/>
      <c r="AFD19" s="86"/>
      <c r="AFE19" s="86"/>
      <c r="AFF19" s="86"/>
      <c r="AFG19" s="86"/>
      <c r="AFH19" s="86"/>
      <c r="AFI19" s="86"/>
      <c r="AFJ19" s="86"/>
      <c r="AFK19" s="86"/>
      <c r="AFL19" s="86"/>
      <c r="AFM19" s="86"/>
      <c r="AFN19" s="86"/>
      <c r="AFO19" s="86"/>
      <c r="AFP19" s="86"/>
      <c r="AFQ19" s="86"/>
      <c r="AFR19" s="86"/>
      <c r="AFS19" s="86"/>
      <c r="AFT19" s="86"/>
      <c r="AFU19" s="86"/>
      <c r="AFV19" s="86"/>
      <c r="AFW19" s="86"/>
      <c r="AFX19" s="86"/>
      <c r="AFY19" s="86"/>
      <c r="AFZ19" s="86"/>
      <c r="AGA19" s="86"/>
      <c r="AGB19" s="86"/>
      <c r="AGC19" s="86"/>
      <c r="AGD19" s="86"/>
      <c r="AGE19" s="86"/>
      <c r="AGF19" s="86"/>
      <c r="AGG19" s="86"/>
      <c r="AGH19" s="86"/>
      <c r="AGI19" s="86"/>
      <c r="AGJ19" s="86"/>
      <c r="AGK19" s="86"/>
      <c r="AGL19" s="86"/>
      <c r="AGM19" s="86"/>
      <c r="AGN19" s="86"/>
      <c r="AGO19" s="86"/>
      <c r="AGP19" s="86"/>
      <c r="AGQ19" s="86"/>
      <c r="AGR19" s="86"/>
      <c r="AGS19" s="86"/>
      <c r="AGT19" s="86"/>
      <c r="AGU19" s="86"/>
      <c r="AGV19" s="86"/>
      <c r="AGW19" s="86"/>
      <c r="AGX19" s="86"/>
      <c r="AGY19" s="86"/>
      <c r="AGZ19" s="86"/>
      <c r="AHA19" s="86"/>
      <c r="AHB19" s="86"/>
      <c r="AHC19" s="86"/>
      <c r="AHD19" s="86"/>
      <c r="AHE19" s="86"/>
      <c r="AHF19" s="86"/>
      <c r="AHG19" s="86"/>
      <c r="AHH19" s="86"/>
      <c r="AHI19" s="86"/>
      <c r="AHJ19" s="86"/>
      <c r="AHK19" s="86"/>
      <c r="AHL19" s="86"/>
      <c r="AHM19" s="86"/>
      <c r="AHN19" s="86"/>
      <c r="AHO19" s="86"/>
      <c r="AHP19" s="86"/>
      <c r="AHQ19" s="86"/>
      <c r="AHR19" s="86"/>
      <c r="AHS19" s="86"/>
      <c r="AHT19" s="86"/>
      <c r="AHU19" s="86"/>
      <c r="AHV19" s="86"/>
      <c r="AHW19" s="86"/>
      <c r="AHX19" s="86"/>
      <c r="AHY19" s="86"/>
      <c r="AHZ19" s="86"/>
      <c r="AIA19" s="86"/>
      <c r="AIB19" s="86"/>
      <c r="AIC19" s="86"/>
      <c r="AID19" s="86"/>
      <c r="AIE19" s="86"/>
      <c r="AIF19" s="86"/>
      <c r="AIG19" s="86"/>
      <c r="AIH19" s="86"/>
      <c r="AII19" s="86"/>
      <c r="AIJ19" s="86"/>
      <c r="AIK19" s="86"/>
      <c r="AIL19" s="86"/>
      <c r="AIM19" s="86"/>
      <c r="AIN19" s="86"/>
      <c r="AIO19" s="86"/>
      <c r="AIP19" s="86"/>
      <c r="AIQ19" s="86"/>
      <c r="AIR19" s="86"/>
      <c r="AIS19" s="86"/>
      <c r="AIT19" s="86"/>
      <c r="AIU19" s="86"/>
      <c r="AIV19" s="86"/>
      <c r="AIW19" s="86"/>
      <c r="AIX19" s="86"/>
      <c r="AIY19" s="86"/>
      <c r="AIZ19" s="86"/>
      <c r="AJA19" s="86"/>
      <c r="AJB19" s="86"/>
      <c r="AJC19" s="86"/>
      <c r="AJD19" s="86"/>
      <c r="AJE19" s="86"/>
      <c r="AJF19" s="86"/>
      <c r="AJG19" s="86"/>
      <c r="AJH19" s="86"/>
      <c r="AJI19" s="86"/>
      <c r="AJJ19" s="86"/>
      <c r="AJK19" s="86"/>
      <c r="AJL19" s="86"/>
      <c r="AJM19" s="86"/>
      <c r="AJN19" s="86"/>
      <c r="AJO19" s="86"/>
      <c r="AJP19" s="86"/>
      <c r="AJQ19" s="86"/>
      <c r="AJR19" s="86"/>
      <c r="AJS19" s="86"/>
      <c r="AJT19" s="86"/>
      <c r="AJU19" s="86"/>
      <c r="AJV19" s="86"/>
      <c r="AJW19" s="86"/>
      <c r="AJX19" s="86"/>
      <c r="AJY19" s="86"/>
      <c r="AJZ19" s="86"/>
      <c r="AKA19" s="86"/>
      <c r="AKB19" s="86"/>
      <c r="AKC19" s="86"/>
      <c r="AKD19" s="86"/>
      <c r="AKE19" s="86"/>
      <c r="AKF19" s="86"/>
      <c r="AKG19" s="86"/>
      <c r="AKH19" s="86"/>
      <c r="AKI19" s="86"/>
      <c r="AKJ19" s="86"/>
      <c r="AKK19" s="86"/>
      <c r="AKL19" s="86"/>
      <c r="AKM19" s="86"/>
      <c r="AKN19" s="86"/>
      <c r="AKO19" s="86"/>
      <c r="AKP19" s="86"/>
      <c r="AKQ19" s="86"/>
      <c r="AKR19" s="86"/>
      <c r="AKS19" s="86"/>
      <c r="AKT19" s="86"/>
      <c r="AKU19" s="86"/>
      <c r="AKV19" s="86"/>
      <c r="AKW19" s="86"/>
      <c r="AKX19" s="86"/>
      <c r="AKY19" s="86"/>
      <c r="AKZ19" s="86"/>
      <c r="ALA19" s="86"/>
      <c r="ALB19" s="86"/>
      <c r="ALC19" s="86"/>
      <c r="ALD19" s="86"/>
      <c r="ALE19" s="86"/>
      <c r="ALF19" s="86"/>
      <c r="ALG19" s="86"/>
      <c r="ALH19" s="86"/>
      <c r="ALI19" s="86"/>
      <c r="ALJ19" s="86"/>
      <c r="ALK19" s="86"/>
      <c r="ALL19" s="86"/>
      <c r="ALM19" s="86"/>
      <c r="ALN19" s="86"/>
      <c r="ALO19" s="86"/>
      <c r="ALP19" s="86"/>
      <c r="ALQ19" s="86"/>
      <c r="ALR19" s="86"/>
      <c r="ALS19" s="86"/>
      <c r="ALT19" s="86"/>
      <c r="ALU19" s="86"/>
      <c r="ALV19" s="86"/>
      <c r="ALW19" s="86"/>
      <c r="ALX19" s="86"/>
      <c r="ALY19" s="86"/>
      <c r="ALZ19" s="86"/>
      <c r="AMA19" s="86"/>
      <c r="AMB19" s="86"/>
      <c r="AMC19" s="86"/>
      <c r="AMD19" s="86"/>
      <c r="AME19" s="86"/>
      <c r="AMF19" s="86"/>
      <c r="AMG19" s="86"/>
      <c r="AMH19" s="86"/>
      <c r="AMI19" s="86"/>
      <c r="AMJ19" s="86"/>
      <c r="AMK19" s="86"/>
      <c r="AML19" s="86"/>
      <c r="AMM19" s="86"/>
      <c r="AMN19" s="86"/>
      <c r="AMO19" s="86"/>
      <c r="AMP19" s="86"/>
      <c r="AMQ19" s="86"/>
      <c r="AMR19" s="86"/>
      <c r="AMS19" s="86"/>
      <c r="AMT19" s="86"/>
      <c r="AMU19" s="86"/>
      <c r="AMV19" s="86"/>
      <c r="AMW19" s="86"/>
      <c r="AMX19" s="86"/>
      <c r="AMY19" s="86"/>
      <c r="AMZ19" s="86"/>
      <c r="ANA19" s="86"/>
    </row>
    <row r="20" spans="1:1041" s="201" customFormat="1" ht="15.75" thickBot="1" x14ac:dyDescent="0.3">
      <c r="A20" s="200"/>
      <c r="B20" s="200" t="s">
        <v>13</v>
      </c>
      <c r="C20" s="200" t="s">
        <v>12</v>
      </c>
      <c r="D20" s="200">
        <v>9238</v>
      </c>
      <c r="E20" s="200">
        <v>7152</v>
      </c>
      <c r="F20" s="200">
        <v>8046</v>
      </c>
      <c r="G20" s="200">
        <v>7152</v>
      </c>
      <c r="H20" s="200"/>
      <c r="I20" s="209">
        <v>11252</v>
      </c>
      <c r="J20" s="210">
        <v>10290</v>
      </c>
      <c r="K20" s="210">
        <v>10584</v>
      </c>
      <c r="L20" s="211">
        <v>9887</v>
      </c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  <c r="IW20" s="86"/>
      <c r="IX20" s="86"/>
      <c r="IY20" s="86"/>
      <c r="IZ20" s="86"/>
      <c r="JA20" s="86"/>
      <c r="JB20" s="86"/>
      <c r="JC20" s="86"/>
      <c r="JD20" s="86"/>
      <c r="JE20" s="86"/>
      <c r="JF20" s="86"/>
      <c r="JG20" s="86"/>
      <c r="JH20" s="86"/>
      <c r="JI20" s="86"/>
      <c r="JJ20" s="86"/>
      <c r="JK20" s="86"/>
      <c r="JL20" s="86"/>
      <c r="JM20" s="86"/>
      <c r="JN20" s="86"/>
      <c r="JO20" s="86"/>
      <c r="JP20" s="86"/>
      <c r="JQ20" s="86"/>
      <c r="JR20" s="86"/>
      <c r="JS20" s="86"/>
      <c r="JT20" s="86"/>
      <c r="JU20" s="86"/>
      <c r="JV20" s="86"/>
      <c r="JW20" s="86"/>
      <c r="JX20" s="86"/>
      <c r="JY20" s="86"/>
      <c r="JZ20" s="86"/>
      <c r="KA20" s="86"/>
      <c r="KB20" s="86"/>
      <c r="KC20" s="86"/>
      <c r="KD20" s="86"/>
      <c r="KE20" s="86"/>
      <c r="KF20" s="86"/>
      <c r="KG20" s="86"/>
      <c r="KH20" s="86"/>
      <c r="KI20" s="86"/>
      <c r="KJ20" s="86"/>
      <c r="KK20" s="86"/>
      <c r="KL20" s="86"/>
      <c r="KM20" s="86"/>
      <c r="KN20" s="86"/>
      <c r="KO20" s="86"/>
      <c r="KP20" s="86"/>
      <c r="KQ20" s="86"/>
      <c r="KR20" s="86"/>
      <c r="KS20" s="86"/>
      <c r="KT20" s="86"/>
      <c r="KU20" s="86"/>
      <c r="KV20" s="86"/>
      <c r="KW20" s="86"/>
      <c r="KX20" s="86"/>
      <c r="KY20" s="86"/>
      <c r="KZ20" s="86"/>
      <c r="LA20" s="86"/>
      <c r="LB20" s="86"/>
      <c r="LC20" s="86"/>
      <c r="LD20" s="86"/>
      <c r="LE20" s="86"/>
      <c r="LF20" s="86"/>
      <c r="LG20" s="86"/>
      <c r="LH20" s="86"/>
      <c r="LI20" s="86"/>
      <c r="LJ20" s="86"/>
      <c r="LK20" s="86"/>
      <c r="LL20" s="86"/>
      <c r="LM20" s="86"/>
      <c r="LN20" s="86"/>
      <c r="LO20" s="86"/>
      <c r="LP20" s="86"/>
      <c r="LQ20" s="86"/>
      <c r="LR20" s="86"/>
      <c r="LS20" s="86"/>
      <c r="LT20" s="86"/>
      <c r="LU20" s="86"/>
      <c r="LV20" s="86"/>
      <c r="LW20" s="86"/>
      <c r="LX20" s="86"/>
      <c r="LY20" s="86"/>
      <c r="LZ20" s="86"/>
      <c r="MA20" s="86"/>
      <c r="MB20" s="86"/>
      <c r="MC20" s="86"/>
      <c r="MD20" s="86"/>
      <c r="ME20" s="86"/>
      <c r="MF20" s="86"/>
      <c r="MG20" s="86"/>
      <c r="MH20" s="86"/>
      <c r="MI20" s="86"/>
      <c r="MJ20" s="86"/>
      <c r="MK20" s="86"/>
      <c r="ML20" s="86"/>
      <c r="MM20" s="86"/>
      <c r="MN20" s="86"/>
      <c r="MO20" s="86"/>
      <c r="MP20" s="86"/>
      <c r="MQ20" s="86"/>
      <c r="MR20" s="86"/>
      <c r="MS20" s="86"/>
      <c r="MT20" s="86"/>
      <c r="MU20" s="86"/>
      <c r="MV20" s="86"/>
      <c r="MW20" s="86"/>
      <c r="MX20" s="86"/>
      <c r="MY20" s="86"/>
      <c r="MZ20" s="86"/>
      <c r="NA20" s="86"/>
      <c r="NB20" s="86"/>
      <c r="NC20" s="86"/>
      <c r="ND20" s="86"/>
      <c r="NE20" s="86"/>
      <c r="NF20" s="86"/>
      <c r="NG20" s="86"/>
      <c r="NH20" s="86"/>
      <c r="NI20" s="86"/>
      <c r="NJ20" s="86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6"/>
      <c r="NY20" s="86"/>
      <c r="NZ20" s="86"/>
      <c r="OA20" s="86"/>
      <c r="OB20" s="86"/>
      <c r="OC20" s="86"/>
      <c r="OD20" s="86"/>
      <c r="OE20" s="86"/>
      <c r="OF20" s="86"/>
      <c r="OG20" s="86"/>
      <c r="OH20" s="86"/>
      <c r="OI20" s="86"/>
      <c r="OJ20" s="86"/>
      <c r="OK20" s="86"/>
      <c r="OL20" s="86"/>
      <c r="OM20" s="86"/>
      <c r="ON20" s="86"/>
      <c r="OO20" s="86"/>
      <c r="OP20" s="86"/>
      <c r="OQ20" s="86"/>
      <c r="OR20" s="86"/>
      <c r="OS20" s="86"/>
      <c r="OT20" s="86"/>
      <c r="OU20" s="86"/>
      <c r="OV20" s="86"/>
      <c r="OW20" s="86"/>
      <c r="OX20" s="86"/>
      <c r="OY20" s="86"/>
      <c r="OZ20" s="86"/>
      <c r="PA20" s="86"/>
      <c r="PB20" s="86"/>
      <c r="PC20" s="86"/>
      <c r="PD20" s="86"/>
      <c r="PE20" s="86"/>
      <c r="PF20" s="86"/>
      <c r="PG20" s="86"/>
      <c r="PH20" s="86"/>
      <c r="PI20" s="86"/>
      <c r="PJ20" s="86"/>
      <c r="PK20" s="86"/>
      <c r="PL20" s="86"/>
      <c r="PM20" s="86"/>
      <c r="PN20" s="86"/>
      <c r="PO20" s="86"/>
      <c r="PP20" s="86"/>
      <c r="PQ20" s="86"/>
      <c r="PR20" s="86"/>
      <c r="PS20" s="86"/>
      <c r="PT20" s="86"/>
      <c r="PU20" s="86"/>
      <c r="PV20" s="86"/>
      <c r="PW20" s="86"/>
      <c r="PX20" s="86"/>
      <c r="PY20" s="86"/>
      <c r="PZ20" s="86"/>
      <c r="QA20" s="86"/>
      <c r="QB20" s="86"/>
      <c r="QC20" s="86"/>
      <c r="QD20" s="86"/>
      <c r="QE20" s="86"/>
      <c r="QF20" s="86"/>
      <c r="QG20" s="86"/>
      <c r="QH20" s="86"/>
      <c r="QI20" s="86"/>
      <c r="QJ20" s="86"/>
      <c r="QK20" s="86"/>
      <c r="QL20" s="86"/>
      <c r="QM20" s="86"/>
      <c r="QN20" s="86"/>
      <c r="QO20" s="86"/>
      <c r="QP20" s="86"/>
      <c r="QQ20" s="86"/>
      <c r="QR20" s="86"/>
      <c r="QS20" s="86"/>
      <c r="QT20" s="86"/>
      <c r="QU20" s="86"/>
      <c r="QV20" s="86"/>
      <c r="QW20" s="86"/>
      <c r="QX20" s="86"/>
      <c r="QY20" s="86"/>
      <c r="QZ20" s="86"/>
      <c r="RA20" s="86"/>
      <c r="RB20" s="86"/>
      <c r="RC20" s="86"/>
      <c r="RD20" s="86"/>
      <c r="RE20" s="86"/>
      <c r="RF20" s="86"/>
      <c r="RG20" s="86"/>
      <c r="RH20" s="86"/>
      <c r="RI20" s="86"/>
      <c r="RJ20" s="86"/>
      <c r="RK20" s="86"/>
      <c r="RL20" s="86"/>
      <c r="RM20" s="86"/>
      <c r="RN20" s="86"/>
      <c r="RO20" s="86"/>
      <c r="RP20" s="86"/>
      <c r="RQ20" s="86"/>
      <c r="RR20" s="86"/>
      <c r="RS20" s="86"/>
      <c r="RT20" s="86"/>
      <c r="RU20" s="86"/>
      <c r="RV20" s="86"/>
      <c r="RW20" s="86"/>
      <c r="RX20" s="86"/>
      <c r="RY20" s="86"/>
      <c r="RZ20" s="86"/>
      <c r="SA20" s="86"/>
      <c r="SB20" s="86"/>
      <c r="SC20" s="86"/>
      <c r="SD20" s="86"/>
      <c r="SE20" s="86"/>
      <c r="SF20" s="86"/>
      <c r="SG20" s="86"/>
      <c r="SH20" s="86"/>
      <c r="SI20" s="86"/>
      <c r="SJ20" s="86"/>
      <c r="SK20" s="86"/>
      <c r="SL20" s="86"/>
      <c r="SM20" s="86"/>
      <c r="SN20" s="86"/>
      <c r="SO20" s="86"/>
      <c r="SP20" s="86"/>
      <c r="SQ20" s="86"/>
      <c r="SR20" s="86"/>
      <c r="SS20" s="86"/>
      <c r="ST20" s="86"/>
      <c r="SU20" s="86"/>
      <c r="SV20" s="86"/>
      <c r="SW20" s="86"/>
      <c r="SX20" s="86"/>
      <c r="SY20" s="86"/>
      <c r="SZ20" s="86"/>
      <c r="TA20" s="86"/>
      <c r="TB20" s="86"/>
      <c r="TC20" s="86"/>
      <c r="TD20" s="86"/>
      <c r="TE20" s="86"/>
      <c r="TF20" s="86"/>
      <c r="TG20" s="86"/>
      <c r="TH20" s="86"/>
      <c r="TI20" s="86"/>
      <c r="TJ20" s="86"/>
      <c r="TK20" s="86"/>
      <c r="TL20" s="86"/>
      <c r="TM20" s="86"/>
      <c r="TN20" s="86"/>
      <c r="TO20" s="86"/>
      <c r="TP20" s="86"/>
      <c r="TQ20" s="86"/>
      <c r="TR20" s="86"/>
      <c r="TS20" s="86"/>
      <c r="TT20" s="86"/>
      <c r="TU20" s="86"/>
      <c r="TV20" s="86"/>
      <c r="TW20" s="86"/>
      <c r="TX20" s="86"/>
      <c r="TY20" s="86"/>
      <c r="TZ20" s="86"/>
      <c r="UA20" s="86"/>
      <c r="UB20" s="86"/>
      <c r="UC20" s="86"/>
      <c r="UD20" s="86"/>
      <c r="UE20" s="86"/>
      <c r="UF20" s="86"/>
      <c r="UG20" s="86"/>
      <c r="UH20" s="86"/>
      <c r="UI20" s="86"/>
      <c r="UJ20" s="86"/>
      <c r="UK20" s="86"/>
      <c r="UL20" s="86"/>
      <c r="UM20" s="86"/>
      <c r="UN20" s="86"/>
      <c r="UO20" s="86"/>
      <c r="UP20" s="86"/>
      <c r="UQ20" s="86"/>
      <c r="UR20" s="86"/>
      <c r="US20" s="86"/>
      <c r="UT20" s="86"/>
      <c r="UU20" s="86"/>
      <c r="UV20" s="86"/>
      <c r="UW20" s="86"/>
      <c r="UX20" s="86"/>
      <c r="UY20" s="86"/>
      <c r="UZ20" s="86"/>
      <c r="VA20" s="86"/>
      <c r="VB20" s="86"/>
      <c r="VC20" s="86"/>
      <c r="VD20" s="86"/>
      <c r="VE20" s="86"/>
      <c r="VF20" s="86"/>
      <c r="VG20" s="86"/>
      <c r="VH20" s="86"/>
      <c r="VI20" s="86"/>
      <c r="VJ20" s="86"/>
      <c r="VK20" s="86"/>
      <c r="VL20" s="86"/>
      <c r="VM20" s="86"/>
      <c r="VN20" s="86"/>
      <c r="VO20" s="86"/>
      <c r="VP20" s="86"/>
      <c r="VQ20" s="86"/>
      <c r="VR20" s="86"/>
      <c r="VS20" s="86"/>
      <c r="VT20" s="86"/>
      <c r="VU20" s="86"/>
      <c r="VV20" s="86"/>
      <c r="VW20" s="86"/>
      <c r="VX20" s="86"/>
      <c r="VY20" s="86"/>
      <c r="VZ20" s="86"/>
      <c r="WA20" s="86"/>
      <c r="WB20" s="86"/>
      <c r="WC20" s="86"/>
      <c r="WD20" s="86"/>
      <c r="WE20" s="86"/>
      <c r="WF20" s="86"/>
      <c r="WG20" s="86"/>
      <c r="WH20" s="86"/>
      <c r="WI20" s="86"/>
      <c r="WJ20" s="86"/>
      <c r="WK20" s="86"/>
      <c r="WL20" s="86"/>
      <c r="WM20" s="86"/>
      <c r="WN20" s="86"/>
      <c r="WO20" s="86"/>
      <c r="WP20" s="86"/>
      <c r="WQ20" s="86"/>
      <c r="WR20" s="86"/>
      <c r="WS20" s="86"/>
      <c r="WT20" s="86"/>
      <c r="WU20" s="86"/>
      <c r="WV20" s="86"/>
      <c r="WW20" s="86"/>
      <c r="WX20" s="86"/>
      <c r="WY20" s="86"/>
      <c r="WZ20" s="86"/>
      <c r="XA20" s="86"/>
      <c r="XB20" s="86"/>
      <c r="XC20" s="86"/>
      <c r="XD20" s="86"/>
      <c r="XE20" s="86"/>
      <c r="XF20" s="86"/>
      <c r="XG20" s="86"/>
      <c r="XH20" s="86"/>
      <c r="XI20" s="86"/>
      <c r="XJ20" s="86"/>
      <c r="XK20" s="86"/>
      <c r="XL20" s="86"/>
      <c r="XM20" s="86"/>
      <c r="XN20" s="86"/>
      <c r="XO20" s="86"/>
      <c r="XP20" s="86"/>
      <c r="XQ20" s="86"/>
      <c r="XR20" s="86"/>
      <c r="XS20" s="86"/>
      <c r="XT20" s="86"/>
      <c r="XU20" s="86"/>
      <c r="XV20" s="86"/>
      <c r="XW20" s="86"/>
      <c r="XX20" s="86"/>
      <c r="XY20" s="86"/>
      <c r="XZ20" s="86"/>
      <c r="YA20" s="86"/>
      <c r="YB20" s="86"/>
      <c r="YC20" s="86"/>
      <c r="YD20" s="86"/>
      <c r="YE20" s="86"/>
      <c r="YF20" s="86"/>
      <c r="YG20" s="86"/>
      <c r="YH20" s="86"/>
      <c r="YI20" s="86"/>
      <c r="YJ20" s="86"/>
      <c r="YK20" s="86"/>
      <c r="YL20" s="86"/>
      <c r="YM20" s="86"/>
      <c r="YN20" s="86"/>
      <c r="YO20" s="86"/>
      <c r="YP20" s="86"/>
      <c r="YQ20" s="86"/>
      <c r="YR20" s="86"/>
      <c r="YS20" s="86"/>
      <c r="YT20" s="86"/>
      <c r="YU20" s="86"/>
      <c r="YV20" s="86"/>
      <c r="YW20" s="86"/>
      <c r="YX20" s="86"/>
      <c r="YY20" s="86"/>
      <c r="YZ20" s="86"/>
      <c r="ZA20" s="86"/>
      <c r="ZB20" s="86"/>
      <c r="ZC20" s="86"/>
      <c r="ZD20" s="86"/>
      <c r="ZE20" s="86"/>
      <c r="ZF20" s="86"/>
      <c r="ZG20" s="86"/>
      <c r="ZH20" s="86"/>
      <c r="ZI20" s="86"/>
      <c r="ZJ20" s="86"/>
      <c r="ZK20" s="86"/>
      <c r="ZL20" s="86"/>
      <c r="ZM20" s="86"/>
      <c r="ZN20" s="86"/>
      <c r="ZO20" s="86"/>
      <c r="ZP20" s="86"/>
      <c r="ZQ20" s="86"/>
      <c r="ZR20" s="86"/>
      <c r="ZS20" s="86"/>
      <c r="ZT20" s="86"/>
      <c r="ZU20" s="86"/>
      <c r="ZV20" s="86"/>
      <c r="ZW20" s="86"/>
      <c r="ZX20" s="86"/>
      <c r="ZY20" s="86"/>
      <c r="ZZ20" s="86"/>
      <c r="AAA20" s="86"/>
      <c r="AAB20" s="86"/>
      <c r="AAC20" s="86"/>
      <c r="AAD20" s="86"/>
      <c r="AAE20" s="86"/>
      <c r="AAF20" s="86"/>
      <c r="AAG20" s="86"/>
      <c r="AAH20" s="86"/>
      <c r="AAI20" s="86"/>
      <c r="AAJ20" s="86"/>
      <c r="AAK20" s="86"/>
      <c r="AAL20" s="86"/>
      <c r="AAM20" s="86"/>
      <c r="AAN20" s="86"/>
      <c r="AAO20" s="86"/>
      <c r="AAP20" s="86"/>
      <c r="AAQ20" s="86"/>
      <c r="AAR20" s="86"/>
      <c r="AAS20" s="86"/>
      <c r="AAT20" s="86"/>
      <c r="AAU20" s="86"/>
      <c r="AAV20" s="86"/>
      <c r="AAW20" s="86"/>
      <c r="AAX20" s="86"/>
      <c r="AAY20" s="86"/>
      <c r="AAZ20" s="86"/>
      <c r="ABA20" s="86"/>
      <c r="ABB20" s="86"/>
      <c r="ABC20" s="86"/>
      <c r="ABD20" s="86"/>
      <c r="ABE20" s="86"/>
      <c r="ABF20" s="86"/>
      <c r="ABG20" s="86"/>
      <c r="ABH20" s="86"/>
      <c r="ABI20" s="86"/>
      <c r="ABJ20" s="86"/>
      <c r="ABK20" s="86"/>
      <c r="ABL20" s="86"/>
      <c r="ABM20" s="86"/>
      <c r="ABN20" s="86"/>
      <c r="ABO20" s="86"/>
      <c r="ABP20" s="86"/>
      <c r="ABQ20" s="86"/>
      <c r="ABR20" s="86"/>
      <c r="ABS20" s="86"/>
      <c r="ABT20" s="86"/>
      <c r="ABU20" s="86"/>
      <c r="ABV20" s="86"/>
      <c r="ABW20" s="86"/>
      <c r="ABX20" s="86"/>
      <c r="ABY20" s="86"/>
      <c r="ABZ20" s="86"/>
      <c r="ACA20" s="86"/>
      <c r="ACB20" s="86"/>
      <c r="ACC20" s="86"/>
      <c r="ACD20" s="86"/>
      <c r="ACE20" s="86"/>
      <c r="ACF20" s="86"/>
      <c r="ACG20" s="86"/>
      <c r="ACH20" s="86"/>
      <c r="ACI20" s="86"/>
      <c r="ACJ20" s="86"/>
      <c r="ACK20" s="86"/>
      <c r="ACL20" s="86"/>
      <c r="ACM20" s="86"/>
      <c r="ACN20" s="86"/>
      <c r="ACO20" s="86"/>
      <c r="ACP20" s="86"/>
      <c r="ACQ20" s="86"/>
      <c r="ACR20" s="86"/>
      <c r="ACS20" s="86"/>
      <c r="ACT20" s="86"/>
      <c r="ACU20" s="86"/>
      <c r="ACV20" s="86"/>
      <c r="ACW20" s="86"/>
      <c r="ACX20" s="86"/>
      <c r="ACY20" s="86"/>
      <c r="ACZ20" s="86"/>
      <c r="ADA20" s="86"/>
      <c r="ADB20" s="86"/>
      <c r="ADC20" s="86"/>
      <c r="ADD20" s="86"/>
      <c r="ADE20" s="86"/>
      <c r="ADF20" s="86"/>
      <c r="ADG20" s="86"/>
      <c r="ADH20" s="86"/>
      <c r="ADI20" s="86"/>
      <c r="ADJ20" s="86"/>
      <c r="ADK20" s="86"/>
      <c r="ADL20" s="86"/>
      <c r="ADM20" s="86"/>
      <c r="ADN20" s="86"/>
      <c r="ADO20" s="86"/>
      <c r="ADP20" s="86"/>
      <c r="ADQ20" s="86"/>
      <c r="ADR20" s="86"/>
      <c r="ADS20" s="86"/>
      <c r="ADT20" s="86"/>
      <c r="ADU20" s="86"/>
      <c r="ADV20" s="86"/>
      <c r="ADW20" s="86"/>
      <c r="ADX20" s="86"/>
      <c r="ADY20" s="86"/>
      <c r="ADZ20" s="86"/>
      <c r="AEA20" s="86"/>
      <c r="AEB20" s="86"/>
      <c r="AEC20" s="86"/>
      <c r="AED20" s="86"/>
      <c r="AEE20" s="86"/>
      <c r="AEF20" s="86"/>
      <c r="AEG20" s="86"/>
      <c r="AEH20" s="86"/>
      <c r="AEI20" s="86"/>
      <c r="AEJ20" s="86"/>
      <c r="AEK20" s="86"/>
      <c r="AEL20" s="86"/>
      <c r="AEM20" s="86"/>
      <c r="AEN20" s="86"/>
      <c r="AEO20" s="86"/>
      <c r="AEP20" s="86"/>
      <c r="AEQ20" s="86"/>
      <c r="AER20" s="86"/>
      <c r="AES20" s="86"/>
      <c r="AET20" s="86"/>
      <c r="AEU20" s="86"/>
      <c r="AEV20" s="86"/>
      <c r="AEW20" s="86"/>
      <c r="AEX20" s="86"/>
      <c r="AEY20" s="86"/>
      <c r="AEZ20" s="86"/>
      <c r="AFA20" s="86"/>
      <c r="AFB20" s="86"/>
      <c r="AFC20" s="86"/>
      <c r="AFD20" s="86"/>
      <c r="AFE20" s="86"/>
      <c r="AFF20" s="86"/>
      <c r="AFG20" s="86"/>
      <c r="AFH20" s="86"/>
      <c r="AFI20" s="86"/>
      <c r="AFJ20" s="86"/>
      <c r="AFK20" s="86"/>
      <c r="AFL20" s="86"/>
      <c r="AFM20" s="86"/>
      <c r="AFN20" s="86"/>
      <c r="AFO20" s="86"/>
      <c r="AFP20" s="86"/>
      <c r="AFQ20" s="86"/>
      <c r="AFR20" s="86"/>
      <c r="AFS20" s="86"/>
      <c r="AFT20" s="86"/>
      <c r="AFU20" s="86"/>
      <c r="AFV20" s="86"/>
      <c r="AFW20" s="86"/>
      <c r="AFX20" s="86"/>
      <c r="AFY20" s="86"/>
      <c r="AFZ20" s="86"/>
      <c r="AGA20" s="86"/>
      <c r="AGB20" s="86"/>
      <c r="AGC20" s="86"/>
      <c r="AGD20" s="86"/>
      <c r="AGE20" s="86"/>
      <c r="AGF20" s="86"/>
      <c r="AGG20" s="86"/>
      <c r="AGH20" s="86"/>
      <c r="AGI20" s="86"/>
      <c r="AGJ20" s="86"/>
      <c r="AGK20" s="86"/>
      <c r="AGL20" s="86"/>
      <c r="AGM20" s="86"/>
      <c r="AGN20" s="86"/>
      <c r="AGO20" s="86"/>
      <c r="AGP20" s="86"/>
      <c r="AGQ20" s="86"/>
      <c r="AGR20" s="86"/>
      <c r="AGS20" s="86"/>
      <c r="AGT20" s="86"/>
      <c r="AGU20" s="86"/>
      <c r="AGV20" s="86"/>
      <c r="AGW20" s="86"/>
      <c r="AGX20" s="86"/>
      <c r="AGY20" s="86"/>
      <c r="AGZ20" s="86"/>
      <c r="AHA20" s="86"/>
      <c r="AHB20" s="86"/>
      <c r="AHC20" s="86"/>
      <c r="AHD20" s="86"/>
      <c r="AHE20" s="86"/>
      <c r="AHF20" s="86"/>
      <c r="AHG20" s="86"/>
      <c r="AHH20" s="86"/>
      <c r="AHI20" s="86"/>
      <c r="AHJ20" s="86"/>
      <c r="AHK20" s="86"/>
      <c r="AHL20" s="86"/>
      <c r="AHM20" s="86"/>
      <c r="AHN20" s="86"/>
      <c r="AHO20" s="86"/>
      <c r="AHP20" s="86"/>
      <c r="AHQ20" s="86"/>
      <c r="AHR20" s="86"/>
      <c r="AHS20" s="86"/>
      <c r="AHT20" s="86"/>
      <c r="AHU20" s="86"/>
      <c r="AHV20" s="86"/>
      <c r="AHW20" s="86"/>
      <c r="AHX20" s="86"/>
      <c r="AHY20" s="86"/>
      <c r="AHZ20" s="86"/>
      <c r="AIA20" s="86"/>
      <c r="AIB20" s="86"/>
      <c r="AIC20" s="86"/>
      <c r="AID20" s="86"/>
      <c r="AIE20" s="86"/>
      <c r="AIF20" s="86"/>
      <c r="AIG20" s="86"/>
      <c r="AIH20" s="86"/>
      <c r="AII20" s="86"/>
      <c r="AIJ20" s="86"/>
      <c r="AIK20" s="86"/>
      <c r="AIL20" s="86"/>
      <c r="AIM20" s="86"/>
      <c r="AIN20" s="86"/>
      <c r="AIO20" s="86"/>
      <c r="AIP20" s="86"/>
      <c r="AIQ20" s="86"/>
      <c r="AIR20" s="86"/>
      <c r="AIS20" s="86"/>
      <c r="AIT20" s="86"/>
      <c r="AIU20" s="86"/>
      <c r="AIV20" s="86"/>
      <c r="AIW20" s="86"/>
      <c r="AIX20" s="86"/>
      <c r="AIY20" s="86"/>
      <c r="AIZ20" s="86"/>
      <c r="AJA20" s="86"/>
      <c r="AJB20" s="86"/>
      <c r="AJC20" s="86"/>
      <c r="AJD20" s="86"/>
      <c r="AJE20" s="86"/>
      <c r="AJF20" s="86"/>
      <c r="AJG20" s="86"/>
      <c r="AJH20" s="86"/>
      <c r="AJI20" s="86"/>
      <c r="AJJ20" s="86"/>
      <c r="AJK20" s="86"/>
      <c r="AJL20" s="86"/>
      <c r="AJM20" s="86"/>
      <c r="AJN20" s="86"/>
      <c r="AJO20" s="86"/>
      <c r="AJP20" s="86"/>
      <c r="AJQ20" s="86"/>
      <c r="AJR20" s="86"/>
      <c r="AJS20" s="86"/>
      <c r="AJT20" s="86"/>
      <c r="AJU20" s="86"/>
      <c r="AJV20" s="86"/>
      <c r="AJW20" s="86"/>
      <c r="AJX20" s="86"/>
      <c r="AJY20" s="86"/>
      <c r="AJZ20" s="86"/>
      <c r="AKA20" s="86"/>
      <c r="AKB20" s="86"/>
      <c r="AKC20" s="86"/>
      <c r="AKD20" s="86"/>
      <c r="AKE20" s="86"/>
      <c r="AKF20" s="86"/>
      <c r="AKG20" s="86"/>
      <c r="AKH20" s="86"/>
      <c r="AKI20" s="86"/>
      <c r="AKJ20" s="86"/>
      <c r="AKK20" s="86"/>
      <c r="AKL20" s="86"/>
      <c r="AKM20" s="86"/>
      <c r="AKN20" s="86"/>
      <c r="AKO20" s="86"/>
      <c r="AKP20" s="86"/>
      <c r="AKQ20" s="86"/>
      <c r="AKR20" s="86"/>
      <c r="AKS20" s="86"/>
      <c r="AKT20" s="86"/>
      <c r="AKU20" s="86"/>
      <c r="AKV20" s="86"/>
      <c r="AKW20" s="86"/>
      <c r="AKX20" s="86"/>
      <c r="AKY20" s="86"/>
      <c r="AKZ20" s="86"/>
      <c r="ALA20" s="86"/>
      <c r="ALB20" s="86"/>
      <c r="ALC20" s="86"/>
      <c r="ALD20" s="86"/>
      <c r="ALE20" s="86"/>
      <c r="ALF20" s="86"/>
      <c r="ALG20" s="86"/>
      <c r="ALH20" s="86"/>
      <c r="ALI20" s="86"/>
      <c r="ALJ20" s="86"/>
      <c r="ALK20" s="86"/>
      <c r="ALL20" s="86"/>
      <c r="ALM20" s="86"/>
      <c r="ALN20" s="86"/>
      <c r="ALO20" s="86"/>
      <c r="ALP20" s="86"/>
      <c r="ALQ20" s="86"/>
      <c r="ALR20" s="86"/>
      <c r="ALS20" s="86"/>
      <c r="ALT20" s="86"/>
      <c r="ALU20" s="86"/>
      <c r="ALV20" s="86"/>
      <c r="ALW20" s="86"/>
      <c r="ALX20" s="86"/>
      <c r="ALY20" s="86"/>
      <c r="ALZ20" s="86"/>
      <c r="AMA20" s="86"/>
      <c r="AMB20" s="86"/>
      <c r="AMC20" s="86"/>
      <c r="AMD20" s="86"/>
      <c r="AME20" s="86"/>
      <c r="AMF20" s="86"/>
      <c r="AMG20" s="86"/>
      <c r="AMH20" s="86"/>
      <c r="AMI20" s="86"/>
      <c r="AMJ20" s="86"/>
      <c r="AMK20" s="86"/>
      <c r="AML20" s="86"/>
      <c r="AMM20" s="86"/>
      <c r="AMN20" s="86"/>
      <c r="AMO20" s="86"/>
      <c r="AMP20" s="86"/>
      <c r="AMQ20" s="86"/>
      <c r="AMR20" s="86"/>
      <c r="AMS20" s="86"/>
      <c r="AMT20" s="86"/>
      <c r="AMU20" s="86"/>
      <c r="AMV20" s="86"/>
      <c r="AMW20" s="86"/>
      <c r="AMX20" s="86"/>
      <c r="AMY20" s="86"/>
      <c r="AMZ20" s="86"/>
      <c r="ANA20" s="86"/>
    </row>
    <row r="21" spans="1:1041" ht="15.75" thickBot="1" x14ac:dyDescent="0.3">
      <c r="A21" s="69" t="s">
        <v>383</v>
      </c>
      <c r="B21" s="70"/>
      <c r="C21" s="70"/>
      <c r="D21" s="12">
        <f>SUM(D6:D20)</f>
        <v>5214470</v>
      </c>
      <c r="E21" s="12">
        <f>SUM(E6:E20)</f>
        <v>4889132</v>
      </c>
      <c r="F21" s="12">
        <f>SUM(F6:F20)</f>
        <v>5714867</v>
      </c>
      <c r="G21" s="12">
        <f>SUM(G6:G20)</f>
        <v>5611102</v>
      </c>
      <c r="H21" s="12" t="s">
        <v>529</v>
      </c>
      <c r="I21" s="11">
        <f t="shared" ref="I21:L21" si="0">SUM(I6:I20)</f>
        <v>5231383</v>
      </c>
      <c r="J21" s="12">
        <f t="shared" si="0"/>
        <v>4946832</v>
      </c>
      <c r="K21" s="12">
        <f t="shared" si="0"/>
        <v>5599488</v>
      </c>
      <c r="L21" s="35">
        <f t="shared" si="0"/>
        <v>5435591</v>
      </c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  <c r="IU21" s="86"/>
      <c r="IV21" s="86"/>
      <c r="IW21" s="86"/>
      <c r="IX21" s="86"/>
      <c r="IY21" s="86"/>
      <c r="IZ21" s="86"/>
      <c r="JA21" s="86"/>
      <c r="JB21" s="86"/>
      <c r="JC21" s="86"/>
      <c r="JD21" s="86"/>
      <c r="JE21" s="86"/>
      <c r="JF21" s="86"/>
      <c r="JG21" s="86"/>
      <c r="JH21" s="86"/>
      <c r="JI21" s="86"/>
      <c r="JJ21" s="86"/>
      <c r="JK21" s="86"/>
      <c r="JL21" s="86"/>
      <c r="JM21" s="86"/>
      <c r="JN21" s="86"/>
      <c r="JO21" s="86"/>
      <c r="JP21" s="86"/>
      <c r="JQ21" s="86"/>
      <c r="JR21" s="86"/>
      <c r="JS21" s="86"/>
      <c r="JT21" s="86"/>
      <c r="JU21" s="86"/>
      <c r="JV21" s="86"/>
      <c r="JW21" s="86"/>
      <c r="JX21" s="86"/>
      <c r="JY21" s="86"/>
      <c r="JZ21" s="86"/>
      <c r="KA21" s="86"/>
      <c r="KB21" s="86"/>
      <c r="KC21" s="86"/>
      <c r="KD21" s="86"/>
      <c r="KE21" s="86"/>
      <c r="KF21" s="86"/>
      <c r="KG21" s="86"/>
      <c r="KH21" s="86"/>
      <c r="KI21" s="86"/>
      <c r="KJ21" s="86"/>
      <c r="KK21" s="86"/>
      <c r="KL21" s="86"/>
      <c r="KM21" s="86"/>
      <c r="KN21" s="86"/>
      <c r="KO21" s="86"/>
      <c r="KP21" s="86"/>
      <c r="KQ21" s="86"/>
      <c r="KR21" s="86"/>
      <c r="KS21" s="86"/>
      <c r="KT21" s="86"/>
      <c r="KU21" s="86"/>
      <c r="KV21" s="86"/>
      <c r="KW21" s="86"/>
      <c r="KX21" s="86"/>
      <c r="KY21" s="86"/>
      <c r="KZ21" s="86"/>
      <c r="LA21" s="86"/>
      <c r="LB21" s="86"/>
      <c r="LC21" s="86"/>
      <c r="LD21" s="86"/>
      <c r="LE21" s="86"/>
      <c r="LF21" s="86"/>
      <c r="LG21" s="86"/>
      <c r="LH21" s="86"/>
      <c r="LI21" s="86"/>
      <c r="LJ21" s="86"/>
      <c r="LK21" s="86"/>
      <c r="LL21" s="86"/>
      <c r="LM21" s="86"/>
      <c r="LN21" s="86"/>
      <c r="LO21" s="86"/>
      <c r="LP21" s="86"/>
      <c r="LQ21" s="86"/>
      <c r="LR21" s="86"/>
      <c r="LS21" s="86"/>
      <c r="LT21" s="86"/>
      <c r="LU21" s="86"/>
      <c r="LV21" s="86"/>
      <c r="LW21" s="86"/>
      <c r="LX21" s="86"/>
      <c r="LY21" s="86"/>
      <c r="LZ21" s="86"/>
      <c r="MA21" s="86"/>
      <c r="MB21" s="86"/>
      <c r="MC21" s="86"/>
      <c r="MD21" s="86"/>
      <c r="ME21" s="86"/>
      <c r="MF21" s="86"/>
      <c r="MG21" s="86"/>
      <c r="MH21" s="86"/>
      <c r="MI21" s="86"/>
      <c r="MJ21" s="86"/>
      <c r="MK21" s="86"/>
      <c r="ML21" s="86"/>
      <c r="MM21" s="86"/>
      <c r="MN21" s="86"/>
      <c r="MO21" s="86"/>
      <c r="MP21" s="86"/>
      <c r="MQ21" s="86"/>
      <c r="MR21" s="86"/>
      <c r="MS21" s="86"/>
      <c r="MT21" s="86"/>
      <c r="MU21" s="86"/>
      <c r="MV21" s="86"/>
      <c r="MW21" s="86"/>
      <c r="MX21" s="86"/>
      <c r="MY21" s="86"/>
      <c r="MZ21" s="86"/>
      <c r="NA21" s="86"/>
      <c r="NB21" s="86"/>
      <c r="NC21" s="86"/>
      <c r="ND21" s="86"/>
      <c r="NE21" s="86"/>
      <c r="NF21" s="86"/>
      <c r="NG21" s="86"/>
      <c r="NH21" s="86"/>
      <c r="NI21" s="86"/>
      <c r="NJ21" s="86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6"/>
      <c r="NY21" s="86"/>
      <c r="NZ21" s="86"/>
      <c r="OA21" s="86"/>
      <c r="OB21" s="86"/>
      <c r="OC21" s="86"/>
      <c r="OD21" s="86"/>
      <c r="OE21" s="86"/>
      <c r="OF21" s="86"/>
      <c r="OG21" s="86"/>
      <c r="OH21" s="86"/>
      <c r="OI21" s="86"/>
      <c r="OJ21" s="86"/>
      <c r="OK21" s="86"/>
      <c r="OL21" s="86"/>
      <c r="OM21" s="86"/>
      <c r="ON21" s="86"/>
      <c r="OO21" s="86"/>
      <c r="OP21" s="86"/>
      <c r="OQ21" s="86"/>
      <c r="OR21" s="86"/>
      <c r="OS21" s="86"/>
      <c r="OT21" s="86"/>
      <c r="OU21" s="86"/>
      <c r="OV21" s="86"/>
      <c r="OW21" s="86"/>
      <c r="OX21" s="86"/>
      <c r="OY21" s="86"/>
      <c r="OZ21" s="86"/>
      <c r="PA21" s="86"/>
      <c r="PB21" s="86"/>
      <c r="PC21" s="86"/>
      <c r="PD21" s="86"/>
      <c r="PE21" s="86"/>
      <c r="PF21" s="86"/>
      <c r="PG21" s="86"/>
      <c r="PH21" s="86"/>
      <c r="PI21" s="86"/>
      <c r="PJ21" s="86"/>
      <c r="PK21" s="86"/>
      <c r="PL21" s="86"/>
      <c r="PM21" s="86"/>
      <c r="PN21" s="86"/>
      <c r="PO21" s="86"/>
      <c r="PP21" s="86"/>
      <c r="PQ21" s="86"/>
      <c r="PR21" s="86"/>
      <c r="PS21" s="86"/>
      <c r="PT21" s="86"/>
      <c r="PU21" s="86"/>
      <c r="PV21" s="86"/>
      <c r="PW21" s="86"/>
      <c r="PX21" s="86"/>
      <c r="PY21" s="86"/>
      <c r="PZ21" s="86"/>
      <c r="QA21" s="86"/>
      <c r="QB21" s="86"/>
      <c r="QC21" s="86"/>
      <c r="QD21" s="86"/>
      <c r="QE21" s="86"/>
      <c r="QF21" s="86"/>
      <c r="QG21" s="86"/>
      <c r="QH21" s="86"/>
      <c r="QI21" s="86"/>
      <c r="QJ21" s="86"/>
      <c r="QK21" s="86"/>
      <c r="QL21" s="86"/>
      <c r="QM21" s="86"/>
      <c r="QN21" s="86"/>
      <c r="QO21" s="86"/>
      <c r="QP21" s="86"/>
      <c r="QQ21" s="86"/>
      <c r="QR21" s="86"/>
      <c r="QS21" s="86"/>
      <c r="QT21" s="86"/>
      <c r="QU21" s="86"/>
      <c r="QV21" s="86"/>
      <c r="QW21" s="86"/>
      <c r="QX21" s="86"/>
      <c r="QY21" s="86"/>
      <c r="QZ21" s="86"/>
      <c r="RA21" s="86"/>
      <c r="RB21" s="86"/>
      <c r="RC21" s="86"/>
      <c r="RD21" s="86"/>
      <c r="RE21" s="86"/>
      <c r="RF21" s="86"/>
      <c r="RG21" s="86"/>
      <c r="RH21" s="86"/>
      <c r="RI21" s="86"/>
      <c r="RJ21" s="86"/>
      <c r="RK21" s="86"/>
      <c r="RL21" s="86"/>
      <c r="RM21" s="86"/>
      <c r="RN21" s="86"/>
      <c r="RO21" s="86"/>
      <c r="RP21" s="86"/>
      <c r="RQ21" s="86"/>
      <c r="RR21" s="86"/>
      <c r="RS21" s="86"/>
      <c r="RT21" s="86"/>
      <c r="RU21" s="86"/>
      <c r="RV21" s="86"/>
      <c r="RW21" s="86"/>
      <c r="RX21" s="86"/>
      <c r="RY21" s="86"/>
      <c r="RZ21" s="86"/>
      <c r="SA21" s="86"/>
      <c r="SB21" s="86"/>
      <c r="SC21" s="86"/>
      <c r="SD21" s="86"/>
      <c r="SE21" s="86"/>
      <c r="SF21" s="86"/>
      <c r="SG21" s="86"/>
      <c r="SH21" s="86"/>
      <c r="SI21" s="86"/>
      <c r="SJ21" s="86"/>
      <c r="SK21" s="86"/>
      <c r="SL21" s="86"/>
      <c r="SM21" s="86"/>
      <c r="SN21" s="86"/>
      <c r="SO21" s="86"/>
      <c r="SP21" s="86"/>
      <c r="SQ21" s="86"/>
      <c r="SR21" s="86"/>
      <c r="SS21" s="86"/>
      <c r="ST21" s="86"/>
      <c r="SU21" s="86"/>
      <c r="SV21" s="86"/>
      <c r="SW21" s="86"/>
      <c r="SX21" s="86"/>
      <c r="SY21" s="86"/>
      <c r="SZ21" s="86"/>
      <c r="TA21" s="86"/>
      <c r="TB21" s="86"/>
      <c r="TC21" s="86"/>
      <c r="TD21" s="86"/>
      <c r="TE21" s="86"/>
      <c r="TF21" s="86"/>
      <c r="TG21" s="86"/>
      <c r="TH21" s="86"/>
      <c r="TI21" s="86"/>
      <c r="TJ21" s="86"/>
      <c r="TK21" s="86"/>
      <c r="TL21" s="86"/>
      <c r="TM21" s="86"/>
      <c r="TN21" s="86"/>
      <c r="TO21" s="86"/>
      <c r="TP21" s="86"/>
      <c r="TQ21" s="86"/>
      <c r="TR21" s="86"/>
      <c r="TS21" s="86"/>
      <c r="TT21" s="86"/>
      <c r="TU21" s="86"/>
      <c r="TV21" s="86"/>
      <c r="TW21" s="86"/>
      <c r="TX21" s="86"/>
      <c r="TY21" s="86"/>
      <c r="TZ21" s="86"/>
      <c r="UA21" s="86"/>
      <c r="UB21" s="86"/>
      <c r="UC21" s="86"/>
      <c r="UD21" s="86"/>
      <c r="UE21" s="86"/>
      <c r="UF21" s="86"/>
      <c r="UG21" s="86"/>
      <c r="UH21" s="86"/>
      <c r="UI21" s="86"/>
      <c r="UJ21" s="86"/>
      <c r="UK21" s="86"/>
      <c r="UL21" s="86"/>
      <c r="UM21" s="86"/>
      <c r="UN21" s="86"/>
      <c r="UO21" s="86"/>
      <c r="UP21" s="86"/>
      <c r="UQ21" s="86"/>
      <c r="UR21" s="86"/>
      <c r="US21" s="86"/>
      <c r="UT21" s="86"/>
      <c r="UU21" s="86"/>
      <c r="UV21" s="86"/>
      <c r="UW21" s="86"/>
      <c r="UX21" s="86"/>
      <c r="UY21" s="86"/>
      <c r="UZ21" s="86"/>
      <c r="VA21" s="86"/>
      <c r="VB21" s="86"/>
      <c r="VC21" s="86"/>
      <c r="VD21" s="86"/>
      <c r="VE21" s="86"/>
      <c r="VF21" s="86"/>
      <c r="VG21" s="86"/>
      <c r="VH21" s="86"/>
      <c r="VI21" s="86"/>
      <c r="VJ21" s="86"/>
      <c r="VK21" s="86"/>
      <c r="VL21" s="86"/>
      <c r="VM21" s="86"/>
      <c r="VN21" s="86"/>
      <c r="VO21" s="86"/>
      <c r="VP21" s="86"/>
      <c r="VQ21" s="86"/>
      <c r="VR21" s="86"/>
      <c r="VS21" s="86"/>
      <c r="VT21" s="86"/>
      <c r="VU21" s="86"/>
      <c r="VV21" s="86"/>
      <c r="VW21" s="86"/>
      <c r="VX21" s="86"/>
      <c r="VY21" s="86"/>
      <c r="VZ21" s="86"/>
      <c r="WA21" s="86"/>
      <c r="WB21" s="86"/>
      <c r="WC21" s="86"/>
      <c r="WD21" s="86"/>
      <c r="WE21" s="86"/>
      <c r="WF21" s="86"/>
      <c r="WG21" s="86"/>
      <c r="WH21" s="86"/>
      <c r="WI21" s="86"/>
      <c r="WJ21" s="86"/>
      <c r="WK21" s="86"/>
      <c r="WL21" s="86"/>
      <c r="WM21" s="86"/>
      <c r="WN21" s="86"/>
      <c r="WO21" s="86"/>
      <c r="WP21" s="86"/>
      <c r="WQ21" s="86"/>
      <c r="WR21" s="86"/>
      <c r="WS21" s="86"/>
      <c r="WT21" s="86"/>
      <c r="WU21" s="86"/>
      <c r="WV21" s="86"/>
      <c r="WW21" s="86"/>
      <c r="WX21" s="86"/>
      <c r="WY21" s="86"/>
      <c r="WZ21" s="86"/>
      <c r="XA21" s="86"/>
      <c r="XB21" s="86"/>
      <c r="XC21" s="86"/>
      <c r="XD21" s="86"/>
      <c r="XE21" s="86"/>
      <c r="XF21" s="86"/>
      <c r="XG21" s="86"/>
      <c r="XH21" s="86"/>
      <c r="XI21" s="86"/>
      <c r="XJ21" s="86"/>
      <c r="XK21" s="86"/>
      <c r="XL21" s="86"/>
      <c r="XM21" s="86"/>
      <c r="XN21" s="86"/>
      <c r="XO21" s="86"/>
      <c r="XP21" s="86"/>
      <c r="XQ21" s="86"/>
      <c r="XR21" s="86"/>
      <c r="XS21" s="86"/>
      <c r="XT21" s="86"/>
      <c r="XU21" s="86"/>
      <c r="XV21" s="86"/>
      <c r="XW21" s="86"/>
      <c r="XX21" s="86"/>
      <c r="XY21" s="86"/>
      <c r="XZ21" s="86"/>
      <c r="YA21" s="86"/>
      <c r="YB21" s="86"/>
      <c r="YC21" s="86"/>
      <c r="YD21" s="86"/>
      <c r="YE21" s="86"/>
      <c r="YF21" s="86"/>
      <c r="YG21" s="86"/>
      <c r="YH21" s="86"/>
      <c r="YI21" s="86"/>
      <c r="YJ21" s="86"/>
      <c r="YK21" s="86"/>
      <c r="YL21" s="86"/>
      <c r="YM21" s="86"/>
      <c r="YN21" s="86"/>
      <c r="YO21" s="86"/>
      <c r="YP21" s="86"/>
      <c r="YQ21" s="86"/>
      <c r="YR21" s="86"/>
      <c r="YS21" s="86"/>
      <c r="YT21" s="86"/>
      <c r="YU21" s="86"/>
      <c r="YV21" s="86"/>
      <c r="YW21" s="86"/>
      <c r="YX21" s="86"/>
      <c r="YY21" s="86"/>
      <c r="YZ21" s="86"/>
      <c r="ZA21" s="86"/>
      <c r="ZB21" s="86"/>
      <c r="ZC21" s="86"/>
      <c r="ZD21" s="86"/>
      <c r="ZE21" s="86"/>
      <c r="ZF21" s="86"/>
      <c r="ZG21" s="86"/>
      <c r="ZH21" s="86"/>
      <c r="ZI21" s="86"/>
      <c r="ZJ21" s="86"/>
      <c r="ZK21" s="86"/>
      <c r="ZL21" s="86"/>
      <c r="ZM21" s="86"/>
      <c r="ZN21" s="86"/>
      <c r="ZO21" s="86"/>
      <c r="ZP21" s="86"/>
      <c r="ZQ21" s="86"/>
      <c r="ZR21" s="86"/>
      <c r="ZS21" s="86"/>
      <c r="ZT21" s="86"/>
      <c r="ZU21" s="86"/>
      <c r="ZV21" s="86"/>
      <c r="ZW21" s="86"/>
      <c r="ZX21" s="86"/>
      <c r="ZY21" s="86"/>
      <c r="ZZ21" s="86"/>
      <c r="AAA21" s="86"/>
      <c r="AAB21" s="86"/>
      <c r="AAC21" s="86"/>
      <c r="AAD21" s="86"/>
      <c r="AAE21" s="86"/>
      <c r="AAF21" s="86"/>
      <c r="AAG21" s="86"/>
      <c r="AAH21" s="86"/>
      <c r="AAI21" s="86"/>
      <c r="AAJ21" s="86"/>
      <c r="AAK21" s="86"/>
      <c r="AAL21" s="86"/>
      <c r="AAM21" s="86"/>
      <c r="AAN21" s="86"/>
      <c r="AAO21" s="86"/>
      <c r="AAP21" s="86"/>
      <c r="AAQ21" s="86"/>
      <c r="AAR21" s="86"/>
      <c r="AAS21" s="86"/>
      <c r="AAT21" s="86"/>
      <c r="AAU21" s="86"/>
      <c r="AAV21" s="86"/>
      <c r="AAW21" s="86"/>
      <c r="AAX21" s="86"/>
      <c r="AAY21" s="86"/>
      <c r="AAZ21" s="86"/>
      <c r="ABA21" s="86"/>
      <c r="ABB21" s="86"/>
      <c r="ABC21" s="86"/>
      <c r="ABD21" s="86"/>
      <c r="ABE21" s="86"/>
      <c r="ABF21" s="86"/>
      <c r="ABG21" s="86"/>
      <c r="ABH21" s="86"/>
      <c r="ABI21" s="86"/>
      <c r="ABJ21" s="86"/>
      <c r="ABK21" s="86"/>
      <c r="ABL21" s="86"/>
      <c r="ABM21" s="86"/>
      <c r="ABN21" s="86"/>
      <c r="ABO21" s="86"/>
      <c r="ABP21" s="86"/>
      <c r="ABQ21" s="86"/>
      <c r="ABR21" s="86"/>
      <c r="ABS21" s="86"/>
      <c r="ABT21" s="86"/>
      <c r="ABU21" s="86"/>
      <c r="ABV21" s="86"/>
      <c r="ABW21" s="86"/>
      <c r="ABX21" s="86"/>
      <c r="ABY21" s="86"/>
      <c r="ABZ21" s="86"/>
      <c r="ACA21" s="86"/>
      <c r="ACB21" s="86"/>
      <c r="ACC21" s="86"/>
      <c r="ACD21" s="86"/>
      <c r="ACE21" s="86"/>
      <c r="ACF21" s="86"/>
      <c r="ACG21" s="86"/>
      <c r="ACH21" s="86"/>
      <c r="ACI21" s="86"/>
      <c r="ACJ21" s="86"/>
      <c r="ACK21" s="86"/>
      <c r="ACL21" s="86"/>
      <c r="ACM21" s="86"/>
      <c r="ACN21" s="86"/>
      <c r="ACO21" s="86"/>
      <c r="ACP21" s="86"/>
      <c r="ACQ21" s="86"/>
      <c r="ACR21" s="86"/>
      <c r="ACS21" s="86"/>
      <c r="ACT21" s="86"/>
      <c r="ACU21" s="86"/>
      <c r="ACV21" s="86"/>
      <c r="ACW21" s="86"/>
      <c r="ACX21" s="86"/>
      <c r="ACY21" s="86"/>
      <c r="ACZ21" s="86"/>
      <c r="ADA21" s="86"/>
      <c r="ADB21" s="86"/>
      <c r="ADC21" s="86"/>
      <c r="ADD21" s="86"/>
      <c r="ADE21" s="86"/>
      <c r="ADF21" s="86"/>
      <c r="ADG21" s="86"/>
      <c r="ADH21" s="86"/>
      <c r="ADI21" s="86"/>
      <c r="ADJ21" s="86"/>
      <c r="ADK21" s="86"/>
      <c r="ADL21" s="86"/>
      <c r="ADM21" s="86"/>
      <c r="ADN21" s="86"/>
      <c r="ADO21" s="86"/>
      <c r="ADP21" s="86"/>
      <c r="ADQ21" s="86"/>
      <c r="ADR21" s="86"/>
      <c r="ADS21" s="86"/>
      <c r="ADT21" s="86"/>
      <c r="ADU21" s="86"/>
      <c r="ADV21" s="86"/>
      <c r="ADW21" s="86"/>
      <c r="ADX21" s="86"/>
      <c r="ADY21" s="86"/>
      <c r="ADZ21" s="86"/>
      <c r="AEA21" s="86"/>
      <c r="AEB21" s="86"/>
      <c r="AEC21" s="86"/>
      <c r="AED21" s="86"/>
      <c r="AEE21" s="86"/>
      <c r="AEF21" s="86"/>
      <c r="AEG21" s="86"/>
      <c r="AEH21" s="86"/>
      <c r="AEI21" s="86"/>
      <c r="AEJ21" s="86"/>
      <c r="AEK21" s="86"/>
      <c r="AEL21" s="86"/>
      <c r="AEM21" s="86"/>
      <c r="AEN21" s="86"/>
      <c r="AEO21" s="86"/>
      <c r="AEP21" s="86"/>
      <c r="AEQ21" s="86"/>
      <c r="AER21" s="86"/>
      <c r="AES21" s="86"/>
      <c r="AET21" s="86"/>
      <c r="AEU21" s="86"/>
      <c r="AEV21" s="86"/>
      <c r="AEW21" s="86"/>
      <c r="AEX21" s="86"/>
      <c r="AEY21" s="86"/>
      <c r="AEZ21" s="86"/>
      <c r="AFA21" s="86"/>
      <c r="AFB21" s="86"/>
      <c r="AFC21" s="86"/>
      <c r="AFD21" s="86"/>
      <c r="AFE21" s="86"/>
      <c r="AFF21" s="86"/>
      <c r="AFG21" s="86"/>
      <c r="AFH21" s="86"/>
      <c r="AFI21" s="86"/>
      <c r="AFJ21" s="86"/>
      <c r="AFK21" s="86"/>
      <c r="AFL21" s="86"/>
      <c r="AFM21" s="86"/>
      <c r="AFN21" s="86"/>
      <c r="AFO21" s="86"/>
      <c r="AFP21" s="86"/>
      <c r="AFQ21" s="86"/>
      <c r="AFR21" s="86"/>
      <c r="AFS21" s="86"/>
      <c r="AFT21" s="86"/>
      <c r="AFU21" s="86"/>
      <c r="AFV21" s="86"/>
      <c r="AFW21" s="86"/>
      <c r="AFX21" s="86"/>
      <c r="AFY21" s="86"/>
      <c r="AFZ21" s="86"/>
      <c r="AGA21" s="86"/>
      <c r="AGB21" s="86"/>
      <c r="AGC21" s="86"/>
      <c r="AGD21" s="86"/>
      <c r="AGE21" s="86"/>
      <c r="AGF21" s="86"/>
      <c r="AGG21" s="86"/>
      <c r="AGH21" s="86"/>
      <c r="AGI21" s="86"/>
      <c r="AGJ21" s="86"/>
      <c r="AGK21" s="86"/>
      <c r="AGL21" s="86"/>
      <c r="AGM21" s="86"/>
      <c r="AGN21" s="86"/>
      <c r="AGO21" s="86"/>
      <c r="AGP21" s="86"/>
      <c r="AGQ21" s="86"/>
      <c r="AGR21" s="86"/>
      <c r="AGS21" s="86"/>
      <c r="AGT21" s="86"/>
      <c r="AGU21" s="86"/>
      <c r="AGV21" s="86"/>
      <c r="AGW21" s="86"/>
      <c r="AGX21" s="86"/>
      <c r="AGY21" s="86"/>
      <c r="AGZ21" s="86"/>
      <c r="AHA21" s="86"/>
      <c r="AHB21" s="86"/>
      <c r="AHC21" s="86"/>
      <c r="AHD21" s="86"/>
      <c r="AHE21" s="86"/>
      <c r="AHF21" s="86"/>
      <c r="AHG21" s="86"/>
      <c r="AHH21" s="86"/>
      <c r="AHI21" s="86"/>
      <c r="AHJ21" s="86"/>
      <c r="AHK21" s="86"/>
      <c r="AHL21" s="86"/>
      <c r="AHM21" s="86"/>
      <c r="AHN21" s="86"/>
      <c r="AHO21" s="86"/>
      <c r="AHP21" s="86"/>
      <c r="AHQ21" s="86"/>
      <c r="AHR21" s="86"/>
      <c r="AHS21" s="86"/>
      <c r="AHT21" s="86"/>
      <c r="AHU21" s="86"/>
      <c r="AHV21" s="86"/>
      <c r="AHW21" s="86"/>
      <c r="AHX21" s="86"/>
      <c r="AHY21" s="86"/>
      <c r="AHZ21" s="86"/>
      <c r="AIA21" s="86"/>
      <c r="AIB21" s="86"/>
      <c r="AIC21" s="86"/>
      <c r="AID21" s="86"/>
      <c r="AIE21" s="86"/>
      <c r="AIF21" s="86"/>
      <c r="AIG21" s="86"/>
      <c r="AIH21" s="86"/>
      <c r="AII21" s="86"/>
      <c r="AIJ21" s="86"/>
      <c r="AIK21" s="86"/>
      <c r="AIL21" s="86"/>
      <c r="AIM21" s="86"/>
      <c r="AIN21" s="86"/>
      <c r="AIO21" s="86"/>
      <c r="AIP21" s="86"/>
      <c r="AIQ21" s="86"/>
      <c r="AIR21" s="86"/>
      <c r="AIS21" s="86"/>
      <c r="AIT21" s="86"/>
      <c r="AIU21" s="86"/>
      <c r="AIV21" s="86"/>
      <c r="AIW21" s="86"/>
      <c r="AIX21" s="86"/>
      <c r="AIY21" s="86"/>
      <c r="AIZ21" s="86"/>
      <c r="AJA21" s="86"/>
      <c r="AJB21" s="86"/>
      <c r="AJC21" s="86"/>
      <c r="AJD21" s="86"/>
      <c r="AJE21" s="86"/>
      <c r="AJF21" s="86"/>
      <c r="AJG21" s="86"/>
      <c r="AJH21" s="86"/>
      <c r="AJI21" s="86"/>
      <c r="AJJ21" s="86"/>
      <c r="AJK21" s="86"/>
      <c r="AJL21" s="86"/>
      <c r="AJM21" s="86"/>
      <c r="AJN21" s="86"/>
      <c r="AJO21" s="86"/>
      <c r="AJP21" s="86"/>
      <c r="AJQ21" s="86"/>
      <c r="AJR21" s="86"/>
      <c r="AJS21" s="86"/>
      <c r="AJT21" s="86"/>
      <c r="AJU21" s="86"/>
      <c r="AJV21" s="86"/>
      <c r="AJW21" s="86"/>
      <c r="AJX21" s="86"/>
      <c r="AJY21" s="86"/>
      <c r="AJZ21" s="86"/>
      <c r="AKA21" s="86"/>
      <c r="AKB21" s="86"/>
      <c r="AKC21" s="86"/>
      <c r="AKD21" s="86"/>
      <c r="AKE21" s="86"/>
      <c r="AKF21" s="86"/>
      <c r="AKG21" s="86"/>
      <c r="AKH21" s="86"/>
      <c r="AKI21" s="86"/>
      <c r="AKJ21" s="86"/>
      <c r="AKK21" s="86"/>
      <c r="AKL21" s="86"/>
      <c r="AKM21" s="86"/>
      <c r="AKN21" s="86"/>
      <c r="AKO21" s="86"/>
      <c r="AKP21" s="86"/>
      <c r="AKQ21" s="86"/>
      <c r="AKR21" s="86"/>
      <c r="AKS21" s="86"/>
      <c r="AKT21" s="86"/>
      <c r="AKU21" s="86"/>
      <c r="AKV21" s="86"/>
      <c r="AKW21" s="86"/>
      <c r="AKX21" s="86"/>
      <c r="AKY21" s="86"/>
      <c r="AKZ21" s="86"/>
      <c r="ALA21" s="86"/>
      <c r="ALB21" s="86"/>
      <c r="ALC21" s="86"/>
      <c r="ALD21" s="86"/>
      <c r="ALE21" s="86"/>
      <c r="ALF21" s="86"/>
      <c r="ALG21" s="86"/>
      <c r="ALH21" s="86"/>
      <c r="ALI21" s="86"/>
      <c r="ALJ21" s="86"/>
      <c r="ALK21" s="86"/>
      <c r="ALL21" s="86"/>
      <c r="ALM21" s="86"/>
      <c r="ALN21" s="86"/>
      <c r="ALO21" s="86"/>
      <c r="ALP21" s="86"/>
      <c r="ALQ21" s="86"/>
      <c r="ALR21" s="86"/>
      <c r="ALS21" s="86"/>
      <c r="ALT21" s="86"/>
      <c r="ALU21" s="86"/>
      <c r="ALV21" s="86"/>
      <c r="ALW21" s="86"/>
      <c r="ALX21" s="86"/>
      <c r="ALY21" s="86"/>
      <c r="ALZ21" s="86"/>
      <c r="AMA21" s="86"/>
      <c r="AMB21" s="86"/>
      <c r="AMC21" s="86"/>
      <c r="AMD21" s="86"/>
      <c r="AME21" s="86"/>
      <c r="AMF21" s="86"/>
      <c r="AMG21" s="86"/>
      <c r="AMH21" s="86"/>
      <c r="AMI21" s="86"/>
      <c r="AMJ21" s="86"/>
      <c r="AMK21" s="86"/>
      <c r="AML21" s="86"/>
      <c r="AMM21" s="86"/>
      <c r="AMN21" s="86"/>
      <c r="AMO21" s="86"/>
      <c r="AMP21" s="86"/>
      <c r="AMQ21" s="86"/>
      <c r="AMR21" s="86"/>
      <c r="AMS21" s="86"/>
      <c r="AMT21" s="86"/>
      <c r="AMU21" s="86"/>
      <c r="AMV21" s="86"/>
      <c r="AMW21" s="86"/>
      <c r="AMX21" s="86"/>
      <c r="AMY21" s="86"/>
      <c r="AMZ21" s="86"/>
      <c r="ANA21" s="86"/>
    </row>
    <row r="22" spans="1:1041" s="201" customFormat="1" x14ac:dyDescent="0.25">
      <c r="A22" s="200" t="s">
        <v>384</v>
      </c>
      <c r="B22" s="200" t="s">
        <v>39</v>
      </c>
      <c r="C22" s="200" t="s">
        <v>38</v>
      </c>
      <c r="D22" s="200">
        <v>6238</v>
      </c>
      <c r="E22" s="200">
        <v>4436</v>
      </c>
      <c r="F22" s="200">
        <v>7998</v>
      </c>
      <c r="G22" s="200">
        <v>9092</v>
      </c>
      <c r="H22" s="200"/>
      <c r="I22" s="209">
        <v>5660</v>
      </c>
      <c r="J22" s="210">
        <v>5068</v>
      </c>
      <c r="K22" s="210">
        <v>6804</v>
      </c>
      <c r="L22" s="211">
        <v>7446</v>
      </c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  <c r="IU22" s="86"/>
      <c r="IV22" s="86"/>
      <c r="IW22" s="86"/>
      <c r="IX22" s="86"/>
      <c r="IY22" s="86"/>
      <c r="IZ22" s="86"/>
      <c r="JA22" s="86"/>
      <c r="JB22" s="86"/>
      <c r="JC22" s="86"/>
      <c r="JD22" s="86"/>
      <c r="JE22" s="86"/>
      <c r="JF22" s="86"/>
      <c r="JG22" s="86"/>
      <c r="JH22" s="86"/>
      <c r="JI22" s="86"/>
      <c r="JJ22" s="86"/>
      <c r="JK22" s="86"/>
      <c r="JL22" s="86"/>
      <c r="JM22" s="86"/>
      <c r="JN22" s="86"/>
      <c r="JO22" s="86"/>
      <c r="JP22" s="86"/>
      <c r="JQ22" s="86"/>
      <c r="JR22" s="86"/>
      <c r="JS22" s="86"/>
      <c r="JT22" s="86"/>
      <c r="JU22" s="86"/>
      <c r="JV22" s="86"/>
      <c r="JW22" s="86"/>
      <c r="JX22" s="86"/>
      <c r="JY22" s="86"/>
      <c r="JZ22" s="86"/>
      <c r="KA22" s="86"/>
      <c r="KB22" s="86"/>
      <c r="KC22" s="86"/>
      <c r="KD22" s="86"/>
      <c r="KE22" s="86"/>
      <c r="KF22" s="86"/>
      <c r="KG22" s="86"/>
      <c r="KH22" s="86"/>
      <c r="KI22" s="86"/>
      <c r="KJ22" s="86"/>
      <c r="KK22" s="86"/>
      <c r="KL22" s="86"/>
      <c r="KM22" s="86"/>
      <c r="KN22" s="86"/>
      <c r="KO22" s="86"/>
      <c r="KP22" s="86"/>
      <c r="KQ22" s="86"/>
      <c r="KR22" s="86"/>
      <c r="KS22" s="86"/>
      <c r="KT22" s="86"/>
      <c r="KU22" s="86"/>
      <c r="KV22" s="86"/>
      <c r="KW22" s="86"/>
      <c r="KX22" s="86"/>
      <c r="KY22" s="86"/>
      <c r="KZ22" s="86"/>
      <c r="LA22" s="86"/>
      <c r="LB22" s="86"/>
      <c r="LC22" s="86"/>
      <c r="LD22" s="86"/>
      <c r="LE22" s="86"/>
      <c r="LF22" s="86"/>
      <c r="LG22" s="86"/>
      <c r="LH22" s="86"/>
      <c r="LI22" s="86"/>
      <c r="LJ22" s="86"/>
      <c r="LK22" s="86"/>
      <c r="LL22" s="86"/>
      <c r="LM22" s="86"/>
      <c r="LN22" s="86"/>
      <c r="LO22" s="86"/>
      <c r="LP22" s="86"/>
      <c r="LQ22" s="86"/>
      <c r="LR22" s="86"/>
      <c r="LS22" s="86"/>
      <c r="LT22" s="86"/>
      <c r="LU22" s="86"/>
      <c r="LV22" s="86"/>
      <c r="LW22" s="86"/>
      <c r="LX22" s="86"/>
      <c r="LY22" s="86"/>
      <c r="LZ22" s="86"/>
      <c r="MA22" s="86"/>
      <c r="MB22" s="86"/>
      <c r="MC22" s="86"/>
      <c r="MD22" s="86"/>
      <c r="ME22" s="86"/>
      <c r="MF22" s="86"/>
      <c r="MG22" s="86"/>
      <c r="MH22" s="86"/>
      <c r="MI22" s="86"/>
      <c r="MJ22" s="86"/>
      <c r="MK22" s="86"/>
      <c r="ML22" s="86"/>
      <c r="MM22" s="86"/>
      <c r="MN22" s="86"/>
      <c r="MO22" s="86"/>
      <c r="MP22" s="86"/>
      <c r="MQ22" s="86"/>
      <c r="MR22" s="86"/>
      <c r="MS22" s="86"/>
      <c r="MT22" s="86"/>
      <c r="MU22" s="86"/>
      <c r="MV22" s="86"/>
      <c r="MW22" s="86"/>
      <c r="MX22" s="86"/>
      <c r="MY22" s="86"/>
      <c r="MZ22" s="86"/>
      <c r="NA22" s="86"/>
      <c r="NB22" s="86"/>
      <c r="NC22" s="86"/>
      <c r="ND22" s="86"/>
      <c r="NE22" s="86"/>
      <c r="NF22" s="86"/>
      <c r="NG22" s="86"/>
      <c r="NH22" s="86"/>
      <c r="NI22" s="86"/>
      <c r="NJ22" s="86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6"/>
      <c r="NY22" s="86"/>
      <c r="NZ22" s="86"/>
      <c r="OA22" s="86"/>
      <c r="OB22" s="86"/>
      <c r="OC22" s="86"/>
      <c r="OD22" s="86"/>
      <c r="OE22" s="86"/>
      <c r="OF22" s="86"/>
      <c r="OG22" s="86"/>
      <c r="OH22" s="86"/>
      <c r="OI22" s="86"/>
      <c r="OJ22" s="86"/>
      <c r="OK22" s="86"/>
      <c r="OL22" s="86"/>
      <c r="OM22" s="86"/>
      <c r="ON22" s="86"/>
      <c r="OO22" s="86"/>
      <c r="OP22" s="86"/>
      <c r="OQ22" s="86"/>
      <c r="OR22" s="86"/>
      <c r="OS22" s="86"/>
      <c r="OT22" s="86"/>
      <c r="OU22" s="86"/>
      <c r="OV22" s="86"/>
      <c r="OW22" s="86"/>
      <c r="OX22" s="86"/>
      <c r="OY22" s="86"/>
      <c r="OZ22" s="86"/>
      <c r="PA22" s="86"/>
      <c r="PB22" s="86"/>
      <c r="PC22" s="86"/>
      <c r="PD22" s="86"/>
      <c r="PE22" s="86"/>
      <c r="PF22" s="86"/>
      <c r="PG22" s="86"/>
      <c r="PH22" s="86"/>
      <c r="PI22" s="86"/>
      <c r="PJ22" s="86"/>
      <c r="PK22" s="86"/>
      <c r="PL22" s="86"/>
      <c r="PM22" s="86"/>
      <c r="PN22" s="86"/>
      <c r="PO22" s="86"/>
      <c r="PP22" s="86"/>
      <c r="PQ22" s="86"/>
      <c r="PR22" s="86"/>
      <c r="PS22" s="86"/>
      <c r="PT22" s="86"/>
      <c r="PU22" s="86"/>
      <c r="PV22" s="86"/>
      <c r="PW22" s="86"/>
      <c r="PX22" s="86"/>
      <c r="PY22" s="86"/>
      <c r="PZ22" s="86"/>
      <c r="QA22" s="86"/>
      <c r="QB22" s="86"/>
      <c r="QC22" s="86"/>
      <c r="QD22" s="86"/>
      <c r="QE22" s="86"/>
      <c r="QF22" s="86"/>
      <c r="QG22" s="86"/>
      <c r="QH22" s="86"/>
      <c r="QI22" s="86"/>
      <c r="QJ22" s="86"/>
      <c r="QK22" s="86"/>
      <c r="QL22" s="86"/>
      <c r="QM22" s="86"/>
      <c r="QN22" s="86"/>
      <c r="QO22" s="86"/>
      <c r="QP22" s="86"/>
      <c r="QQ22" s="86"/>
      <c r="QR22" s="86"/>
      <c r="QS22" s="86"/>
      <c r="QT22" s="86"/>
      <c r="QU22" s="86"/>
      <c r="QV22" s="86"/>
      <c r="QW22" s="86"/>
      <c r="QX22" s="86"/>
      <c r="QY22" s="86"/>
      <c r="QZ22" s="86"/>
      <c r="RA22" s="86"/>
      <c r="RB22" s="86"/>
      <c r="RC22" s="86"/>
      <c r="RD22" s="86"/>
      <c r="RE22" s="86"/>
      <c r="RF22" s="86"/>
      <c r="RG22" s="86"/>
      <c r="RH22" s="86"/>
      <c r="RI22" s="86"/>
      <c r="RJ22" s="86"/>
      <c r="RK22" s="86"/>
      <c r="RL22" s="86"/>
      <c r="RM22" s="86"/>
      <c r="RN22" s="86"/>
      <c r="RO22" s="86"/>
      <c r="RP22" s="86"/>
      <c r="RQ22" s="86"/>
      <c r="RR22" s="86"/>
      <c r="RS22" s="86"/>
      <c r="RT22" s="86"/>
      <c r="RU22" s="86"/>
      <c r="RV22" s="86"/>
      <c r="RW22" s="86"/>
      <c r="RX22" s="86"/>
      <c r="RY22" s="86"/>
      <c r="RZ22" s="86"/>
      <c r="SA22" s="86"/>
      <c r="SB22" s="86"/>
      <c r="SC22" s="86"/>
      <c r="SD22" s="86"/>
      <c r="SE22" s="86"/>
      <c r="SF22" s="86"/>
      <c r="SG22" s="86"/>
      <c r="SH22" s="86"/>
      <c r="SI22" s="86"/>
      <c r="SJ22" s="86"/>
      <c r="SK22" s="86"/>
      <c r="SL22" s="86"/>
      <c r="SM22" s="86"/>
      <c r="SN22" s="86"/>
      <c r="SO22" s="86"/>
      <c r="SP22" s="86"/>
      <c r="SQ22" s="86"/>
      <c r="SR22" s="86"/>
      <c r="SS22" s="86"/>
      <c r="ST22" s="86"/>
      <c r="SU22" s="86"/>
      <c r="SV22" s="86"/>
      <c r="SW22" s="86"/>
      <c r="SX22" s="86"/>
      <c r="SY22" s="86"/>
      <c r="SZ22" s="86"/>
      <c r="TA22" s="86"/>
      <c r="TB22" s="86"/>
      <c r="TC22" s="86"/>
      <c r="TD22" s="86"/>
      <c r="TE22" s="86"/>
      <c r="TF22" s="86"/>
      <c r="TG22" s="86"/>
      <c r="TH22" s="86"/>
      <c r="TI22" s="86"/>
      <c r="TJ22" s="86"/>
      <c r="TK22" s="86"/>
      <c r="TL22" s="86"/>
      <c r="TM22" s="86"/>
      <c r="TN22" s="86"/>
      <c r="TO22" s="86"/>
      <c r="TP22" s="86"/>
      <c r="TQ22" s="86"/>
      <c r="TR22" s="86"/>
      <c r="TS22" s="86"/>
      <c r="TT22" s="86"/>
      <c r="TU22" s="86"/>
      <c r="TV22" s="86"/>
      <c r="TW22" s="86"/>
      <c r="TX22" s="86"/>
      <c r="TY22" s="86"/>
      <c r="TZ22" s="86"/>
      <c r="UA22" s="86"/>
      <c r="UB22" s="86"/>
      <c r="UC22" s="86"/>
      <c r="UD22" s="86"/>
      <c r="UE22" s="86"/>
      <c r="UF22" s="86"/>
      <c r="UG22" s="86"/>
      <c r="UH22" s="86"/>
      <c r="UI22" s="86"/>
      <c r="UJ22" s="86"/>
      <c r="UK22" s="86"/>
      <c r="UL22" s="86"/>
      <c r="UM22" s="86"/>
      <c r="UN22" s="86"/>
      <c r="UO22" s="86"/>
      <c r="UP22" s="86"/>
      <c r="UQ22" s="86"/>
      <c r="UR22" s="86"/>
      <c r="US22" s="86"/>
      <c r="UT22" s="86"/>
      <c r="UU22" s="86"/>
      <c r="UV22" s="86"/>
      <c r="UW22" s="86"/>
      <c r="UX22" s="86"/>
      <c r="UY22" s="86"/>
      <c r="UZ22" s="86"/>
      <c r="VA22" s="86"/>
      <c r="VB22" s="86"/>
      <c r="VC22" s="86"/>
      <c r="VD22" s="86"/>
      <c r="VE22" s="86"/>
      <c r="VF22" s="86"/>
      <c r="VG22" s="86"/>
      <c r="VH22" s="86"/>
      <c r="VI22" s="86"/>
      <c r="VJ22" s="86"/>
      <c r="VK22" s="86"/>
      <c r="VL22" s="86"/>
      <c r="VM22" s="86"/>
      <c r="VN22" s="86"/>
      <c r="VO22" s="86"/>
      <c r="VP22" s="86"/>
      <c r="VQ22" s="86"/>
      <c r="VR22" s="86"/>
      <c r="VS22" s="86"/>
      <c r="VT22" s="86"/>
      <c r="VU22" s="86"/>
      <c r="VV22" s="86"/>
      <c r="VW22" s="86"/>
      <c r="VX22" s="86"/>
      <c r="VY22" s="86"/>
      <c r="VZ22" s="86"/>
      <c r="WA22" s="86"/>
      <c r="WB22" s="86"/>
      <c r="WC22" s="86"/>
      <c r="WD22" s="86"/>
      <c r="WE22" s="86"/>
      <c r="WF22" s="86"/>
      <c r="WG22" s="86"/>
      <c r="WH22" s="86"/>
      <c r="WI22" s="86"/>
      <c r="WJ22" s="86"/>
      <c r="WK22" s="86"/>
      <c r="WL22" s="86"/>
      <c r="WM22" s="86"/>
      <c r="WN22" s="86"/>
      <c r="WO22" s="86"/>
      <c r="WP22" s="86"/>
      <c r="WQ22" s="86"/>
      <c r="WR22" s="86"/>
      <c r="WS22" s="86"/>
      <c r="WT22" s="86"/>
      <c r="WU22" s="86"/>
      <c r="WV22" s="86"/>
      <c r="WW22" s="86"/>
      <c r="WX22" s="86"/>
      <c r="WY22" s="86"/>
      <c r="WZ22" s="86"/>
      <c r="XA22" s="86"/>
      <c r="XB22" s="86"/>
      <c r="XC22" s="86"/>
      <c r="XD22" s="86"/>
      <c r="XE22" s="86"/>
      <c r="XF22" s="86"/>
      <c r="XG22" s="86"/>
      <c r="XH22" s="86"/>
      <c r="XI22" s="86"/>
      <c r="XJ22" s="86"/>
      <c r="XK22" s="86"/>
      <c r="XL22" s="86"/>
      <c r="XM22" s="86"/>
      <c r="XN22" s="86"/>
      <c r="XO22" s="86"/>
      <c r="XP22" s="86"/>
      <c r="XQ22" s="86"/>
      <c r="XR22" s="86"/>
      <c r="XS22" s="86"/>
      <c r="XT22" s="86"/>
      <c r="XU22" s="86"/>
      <c r="XV22" s="86"/>
      <c r="XW22" s="86"/>
      <c r="XX22" s="86"/>
      <c r="XY22" s="86"/>
      <c r="XZ22" s="86"/>
      <c r="YA22" s="86"/>
      <c r="YB22" s="86"/>
      <c r="YC22" s="86"/>
      <c r="YD22" s="86"/>
      <c r="YE22" s="86"/>
      <c r="YF22" s="86"/>
      <c r="YG22" s="86"/>
      <c r="YH22" s="86"/>
      <c r="YI22" s="86"/>
      <c r="YJ22" s="86"/>
      <c r="YK22" s="86"/>
      <c r="YL22" s="86"/>
      <c r="YM22" s="86"/>
      <c r="YN22" s="86"/>
      <c r="YO22" s="86"/>
      <c r="YP22" s="86"/>
      <c r="YQ22" s="86"/>
      <c r="YR22" s="86"/>
      <c r="YS22" s="86"/>
      <c r="YT22" s="86"/>
      <c r="YU22" s="86"/>
      <c r="YV22" s="86"/>
      <c r="YW22" s="86"/>
      <c r="YX22" s="86"/>
      <c r="YY22" s="86"/>
      <c r="YZ22" s="86"/>
      <c r="ZA22" s="86"/>
      <c r="ZB22" s="86"/>
      <c r="ZC22" s="86"/>
      <c r="ZD22" s="86"/>
      <c r="ZE22" s="86"/>
      <c r="ZF22" s="86"/>
      <c r="ZG22" s="86"/>
      <c r="ZH22" s="86"/>
      <c r="ZI22" s="86"/>
      <c r="ZJ22" s="86"/>
      <c r="ZK22" s="86"/>
      <c r="ZL22" s="86"/>
      <c r="ZM22" s="86"/>
      <c r="ZN22" s="86"/>
      <c r="ZO22" s="86"/>
      <c r="ZP22" s="86"/>
      <c r="ZQ22" s="86"/>
      <c r="ZR22" s="86"/>
      <c r="ZS22" s="86"/>
      <c r="ZT22" s="86"/>
      <c r="ZU22" s="86"/>
      <c r="ZV22" s="86"/>
      <c r="ZW22" s="86"/>
      <c r="ZX22" s="86"/>
      <c r="ZY22" s="86"/>
      <c r="ZZ22" s="86"/>
      <c r="AAA22" s="86"/>
      <c r="AAB22" s="86"/>
      <c r="AAC22" s="86"/>
      <c r="AAD22" s="86"/>
      <c r="AAE22" s="86"/>
      <c r="AAF22" s="86"/>
      <c r="AAG22" s="86"/>
      <c r="AAH22" s="86"/>
      <c r="AAI22" s="86"/>
      <c r="AAJ22" s="86"/>
      <c r="AAK22" s="86"/>
      <c r="AAL22" s="86"/>
      <c r="AAM22" s="86"/>
      <c r="AAN22" s="86"/>
      <c r="AAO22" s="86"/>
      <c r="AAP22" s="86"/>
      <c r="AAQ22" s="86"/>
      <c r="AAR22" s="86"/>
      <c r="AAS22" s="86"/>
      <c r="AAT22" s="86"/>
      <c r="AAU22" s="86"/>
      <c r="AAV22" s="86"/>
      <c r="AAW22" s="86"/>
      <c r="AAX22" s="86"/>
      <c r="AAY22" s="86"/>
      <c r="AAZ22" s="86"/>
      <c r="ABA22" s="86"/>
      <c r="ABB22" s="86"/>
      <c r="ABC22" s="86"/>
      <c r="ABD22" s="86"/>
      <c r="ABE22" s="86"/>
      <c r="ABF22" s="86"/>
      <c r="ABG22" s="86"/>
      <c r="ABH22" s="86"/>
      <c r="ABI22" s="86"/>
      <c r="ABJ22" s="86"/>
      <c r="ABK22" s="86"/>
      <c r="ABL22" s="86"/>
      <c r="ABM22" s="86"/>
      <c r="ABN22" s="86"/>
      <c r="ABO22" s="86"/>
      <c r="ABP22" s="86"/>
      <c r="ABQ22" s="86"/>
      <c r="ABR22" s="86"/>
      <c r="ABS22" s="86"/>
      <c r="ABT22" s="86"/>
      <c r="ABU22" s="86"/>
      <c r="ABV22" s="86"/>
      <c r="ABW22" s="86"/>
      <c r="ABX22" s="86"/>
      <c r="ABY22" s="86"/>
      <c r="ABZ22" s="86"/>
      <c r="ACA22" s="86"/>
      <c r="ACB22" s="86"/>
      <c r="ACC22" s="86"/>
      <c r="ACD22" s="86"/>
      <c r="ACE22" s="86"/>
      <c r="ACF22" s="86"/>
      <c r="ACG22" s="86"/>
      <c r="ACH22" s="86"/>
      <c r="ACI22" s="86"/>
      <c r="ACJ22" s="86"/>
      <c r="ACK22" s="86"/>
      <c r="ACL22" s="86"/>
      <c r="ACM22" s="86"/>
      <c r="ACN22" s="86"/>
      <c r="ACO22" s="86"/>
      <c r="ACP22" s="86"/>
      <c r="ACQ22" s="86"/>
      <c r="ACR22" s="86"/>
      <c r="ACS22" s="86"/>
      <c r="ACT22" s="86"/>
      <c r="ACU22" s="86"/>
      <c r="ACV22" s="86"/>
      <c r="ACW22" s="86"/>
      <c r="ACX22" s="86"/>
      <c r="ACY22" s="86"/>
      <c r="ACZ22" s="86"/>
      <c r="ADA22" s="86"/>
      <c r="ADB22" s="86"/>
      <c r="ADC22" s="86"/>
      <c r="ADD22" s="86"/>
      <c r="ADE22" s="86"/>
      <c r="ADF22" s="86"/>
      <c r="ADG22" s="86"/>
      <c r="ADH22" s="86"/>
      <c r="ADI22" s="86"/>
      <c r="ADJ22" s="86"/>
      <c r="ADK22" s="86"/>
      <c r="ADL22" s="86"/>
      <c r="ADM22" s="86"/>
      <c r="ADN22" s="86"/>
      <c r="ADO22" s="86"/>
      <c r="ADP22" s="86"/>
      <c r="ADQ22" s="86"/>
      <c r="ADR22" s="86"/>
      <c r="ADS22" s="86"/>
      <c r="ADT22" s="86"/>
      <c r="ADU22" s="86"/>
      <c r="ADV22" s="86"/>
      <c r="ADW22" s="86"/>
      <c r="ADX22" s="86"/>
      <c r="ADY22" s="86"/>
      <c r="ADZ22" s="86"/>
      <c r="AEA22" s="86"/>
      <c r="AEB22" s="86"/>
      <c r="AEC22" s="86"/>
      <c r="AED22" s="86"/>
      <c r="AEE22" s="86"/>
      <c r="AEF22" s="86"/>
      <c r="AEG22" s="86"/>
      <c r="AEH22" s="86"/>
      <c r="AEI22" s="86"/>
      <c r="AEJ22" s="86"/>
      <c r="AEK22" s="86"/>
      <c r="AEL22" s="86"/>
      <c r="AEM22" s="86"/>
      <c r="AEN22" s="86"/>
      <c r="AEO22" s="86"/>
      <c r="AEP22" s="86"/>
      <c r="AEQ22" s="86"/>
      <c r="AER22" s="86"/>
      <c r="AES22" s="86"/>
      <c r="AET22" s="86"/>
      <c r="AEU22" s="86"/>
      <c r="AEV22" s="86"/>
      <c r="AEW22" s="86"/>
      <c r="AEX22" s="86"/>
      <c r="AEY22" s="86"/>
      <c r="AEZ22" s="86"/>
      <c r="AFA22" s="86"/>
      <c r="AFB22" s="86"/>
      <c r="AFC22" s="86"/>
      <c r="AFD22" s="86"/>
      <c r="AFE22" s="86"/>
      <c r="AFF22" s="86"/>
      <c r="AFG22" s="86"/>
      <c r="AFH22" s="86"/>
      <c r="AFI22" s="86"/>
      <c r="AFJ22" s="86"/>
      <c r="AFK22" s="86"/>
      <c r="AFL22" s="86"/>
      <c r="AFM22" s="86"/>
      <c r="AFN22" s="86"/>
      <c r="AFO22" s="86"/>
      <c r="AFP22" s="86"/>
      <c r="AFQ22" s="86"/>
      <c r="AFR22" s="86"/>
      <c r="AFS22" s="86"/>
      <c r="AFT22" s="86"/>
      <c r="AFU22" s="86"/>
      <c r="AFV22" s="86"/>
      <c r="AFW22" s="86"/>
      <c r="AFX22" s="86"/>
      <c r="AFY22" s="86"/>
      <c r="AFZ22" s="86"/>
      <c r="AGA22" s="86"/>
      <c r="AGB22" s="86"/>
      <c r="AGC22" s="86"/>
      <c r="AGD22" s="86"/>
      <c r="AGE22" s="86"/>
      <c r="AGF22" s="86"/>
      <c r="AGG22" s="86"/>
      <c r="AGH22" s="86"/>
      <c r="AGI22" s="86"/>
      <c r="AGJ22" s="86"/>
      <c r="AGK22" s="86"/>
      <c r="AGL22" s="86"/>
      <c r="AGM22" s="86"/>
      <c r="AGN22" s="86"/>
      <c r="AGO22" s="86"/>
      <c r="AGP22" s="86"/>
      <c r="AGQ22" s="86"/>
      <c r="AGR22" s="86"/>
      <c r="AGS22" s="86"/>
      <c r="AGT22" s="86"/>
      <c r="AGU22" s="86"/>
      <c r="AGV22" s="86"/>
      <c r="AGW22" s="86"/>
      <c r="AGX22" s="86"/>
      <c r="AGY22" s="86"/>
      <c r="AGZ22" s="86"/>
      <c r="AHA22" s="86"/>
      <c r="AHB22" s="86"/>
      <c r="AHC22" s="86"/>
      <c r="AHD22" s="86"/>
      <c r="AHE22" s="86"/>
      <c r="AHF22" s="86"/>
      <c r="AHG22" s="86"/>
      <c r="AHH22" s="86"/>
      <c r="AHI22" s="86"/>
      <c r="AHJ22" s="86"/>
      <c r="AHK22" s="86"/>
      <c r="AHL22" s="86"/>
      <c r="AHM22" s="86"/>
      <c r="AHN22" s="86"/>
      <c r="AHO22" s="86"/>
      <c r="AHP22" s="86"/>
      <c r="AHQ22" s="86"/>
      <c r="AHR22" s="86"/>
      <c r="AHS22" s="86"/>
      <c r="AHT22" s="86"/>
      <c r="AHU22" s="86"/>
      <c r="AHV22" s="86"/>
      <c r="AHW22" s="86"/>
      <c r="AHX22" s="86"/>
      <c r="AHY22" s="86"/>
      <c r="AHZ22" s="86"/>
      <c r="AIA22" s="86"/>
      <c r="AIB22" s="86"/>
      <c r="AIC22" s="86"/>
      <c r="AID22" s="86"/>
      <c r="AIE22" s="86"/>
      <c r="AIF22" s="86"/>
      <c r="AIG22" s="86"/>
      <c r="AIH22" s="86"/>
      <c r="AII22" s="86"/>
      <c r="AIJ22" s="86"/>
      <c r="AIK22" s="86"/>
      <c r="AIL22" s="86"/>
      <c r="AIM22" s="86"/>
      <c r="AIN22" s="86"/>
      <c r="AIO22" s="86"/>
      <c r="AIP22" s="86"/>
      <c r="AIQ22" s="86"/>
      <c r="AIR22" s="86"/>
      <c r="AIS22" s="86"/>
      <c r="AIT22" s="86"/>
      <c r="AIU22" s="86"/>
      <c r="AIV22" s="86"/>
      <c r="AIW22" s="86"/>
      <c r="AIX22" s="86"/>
      <c r="AIY22" s="86"/>
      <c r="AIZ22" s="86"/>
      <c r="AJA22" s="86"/>
      <c r="AJB22" s="86"/>
      <c r="AJC22" s="86"/>
      <c r="AJD22" s="86"/>
      <c r="AJE22" s="86"/>
      <c r="AJF22" s="86"/>
      <c r="AJG22" s="86"/>
      <c r="AJH22" s="86"/>
      <c r="AJI22" s="86"/>
      <c r="AJJ22" s="86"/>
      <c r="AJK22" s="86"/>
      <c r="AJL22" s="86"/>
      <c r="AJM22" s="86"/>
      <c r="AJN22" s="86"/>
      <c r="AJO22" s="86"/>
      <c r="AJP22" s="86"/>
      <c r="AJQ22" s="86"/>
      <c r="AJR22" s="86"/>
      <c r="AJS22" s="86"/>
      <c r="AJT22" s="86"/>
      <c r="AJU22" s="86"/>
      <c r="AJV22" s="86"/>
      <c r="AJW22" s="86"/>
      <c r="AJX22" s="86"/>
      <c r="AJY22" s="86"/>
      <c r="AJZ22" s="86"/>
      <c r="AKA22" s="86"/>
      <c r="AKB22" s="86"/>
      <c r="AKC22" s="86"/>
      <c r="AKD22" s="86"/>
      <c r="AKE22" s="86"/>
      <c r="AKF22" s="86"/>
      <c r="AKG22" s="86"/>
      <c r="AKH22" s="86"/>
      <c r="AKI22" s="86"/>
      <c r="AKJ22" s="86"/>
      <c r="AKK22" s="86"/>
      <c r="AKL22" s="86"/>
      <c r="AKM22" s="86"/>
      <c r="AKN22" s="86"/>
      <c r="AKO22" s="86"/>
      <c r="AKP22" s="86"/>
      <c r="AKQ22" s="86"/>
      <c r="AKR22" s="86"/>
      <c r="AKS22" s="86"/>
      <c r="AKT22" s="86"/>
      <c r="AKU22" s="86"/>
      <c r="AKV22" s="86"/>
      <c r="AKW22" s="86"/>
      <c r="AKX22" s="86"/>
      <c r="AKY22" s="86"/>
      <c r="AKZ22" s="86"/>
      <c r="ALA22" s="86"/>
      <c r="ALB22" s="86"/>
      <c r="ALC22" s="86"/>
      <c r="ALD22" s="86"/>
      <c r="ALE22" s="86"/>
      <c r="ALF22" s="86"/>
      <c r="ALG22" s="86"/>
      <c r="ALH22" s="86"/>
      <c r="ALI22" s="86"/>
      <c r="ALJ22" s="86"/>
      <c r="ALK22" s="86"/>
      <c r="ALL22" s="86"/>
      <c r="ALM22" s="86"/>
      <c r="ALN22" s="86"/>
      <c r="ALO22" s="86"/>
      <c r="ALP22" s="86"/>
      <c r="ALQ22" s="86"/>
      <c r="ALR22" s="86"/>
      <c r="ALS22" s="86"/>
      <c r="ALT22" s="86"/>
      <c r="ALU22" s="86"/>
      <c r="ALV22" s="86"/>
      <c r="ALW22" s="86"/>
      <c r="ALX22" s="86"/>
      <c r="ALY22" s="86"/>
      <c r="ALZ22" s="86"/>
      <c r="AMA22" s="86"/>
      <c r="AMB22" s="86"/>
      <c r="AMC22" s="86"/>
      <c r="AMD22" s="86"/>
      <c r="AME22" s="86"/>
      <c r="AMF22" s="86"/>
      <c r="AMG22" s="86"/>
      <c r="AMH22" s="86"/>
      <c r="AMI22" s="86"/>
      <c r="AMJ22" s="86"/>
      <c r="AMK22" s="86"/>
      <c r="AML22" s="86"/>
      <c r="AMM22" s="86"/>
      <c r="AMN22" s="86"/>
      <c r="AMO22" s="86"/>
      <c r="AMP22" s="86"/>
      <c r="AMQ22" s="86"/>
      <c r="AMR22" s="86"/>
      <c r="AMS22" s="86"/>
      <c r="AMT22" s="86"/>
      <c r="AMU22" s="86"/>
      <c r="AMV22" s="86"/>
      <c r="AMW22" s="86"/>
      <c r="AMX22" s="86"/>
      <c r="AMY22" s="86"/>
      <c r="AMZ22" s="86"/>
      <c r="ANA22" s="86"/>
    </row>
    <row r="23" spans="1:1041" s="201" customFormat="1" x14ac:dyDescent="0.25">
      <c r="A23" s="200"/>
      <c r="B23" s="200" t="s">
        <v>27</v>
      </c>
      <c r="C23" s="200" t="s">
        <v>26</v>
      </c>
      <c r="D23" s="200">
        <v>69968</v>
      </c>
      <c r="E23" s="200">
        <v>62770</v>
      </c>
      <c r="F23" s="200">
        <v>69678</v>
      </c>
      <c r="G23" s="200">
        <v>61958</v>
      </c>
      <c r="H23" s="200"/>
      <c r="I23" s="209">
        <v>63032</v>
      </c>
      <c r="J23" s="210">
        <v>62158</v>
      </c>
      <c r="K23" s="210">
        <v>68510</v>
      </c>
      <c r="L23" s="211">
        <v>66346</v>
      </c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  <c r="IR23" s="86"/>
      <c r="IS23" s="86"/>
      <c r="IT23" s="86"/>
      <c r="IU23" s="86"/>
      <c r="IV23" s="86"/>
      <c r="IW23" s="86"/>
      <c r="IX23" s="86"/>
      <c r="IY23" s="86"/>
      <c r="IZ23" s="86"/>
      <c r="JA23" s="86"/>
      <c r="JB23" s="86"/>
      <c r="JC23" s="86"/>
      <c r="JD23" s="86"/>
      <c r="JE23" s="86"/>
      <c r="JF23" s="86"/>
      <c r="JG23" s="86"/>
      <c r="JH23" s="86"/>
      <c r="JI23" s="86"/>
      <c r="JJ23" s="86"/>
      <c r="JK23" s="86"/>
      <c r="JL23" s="86"/>
      <c r="JM23" s="86"/>
      <c r="JN23" s="86"/>
      <c r="JO23" s="86"/>
      <c r="JP23" s="86"/>
      <c r="JQ23" s="86"/>
      <c r="JR23" s="86"/>
      <c r="JS23" s="86"/>
      <c r="JT23" s="86"/>
      <c r="JU23" s="86"/>
      <c r="JV23" s="86"/>
      <c r="JW23" s="86"/>
      <c r="JX23" s="86"/>
      <c r="JY23" s="86"/>
      <c r="JZ23" s="86"/>
      <c r="KA23" s="86"/>
      <c r="KB23" s="86"/>
      <c r="KC23" s="86"/>
      <c r="KD23" s="86"/>
      <c r="KE23" s="86"/>
      <c r="KF23" s="86"/>
      <c r="KG23" s="86"/>
      <c r="KH23" s="86"/>
      <c r="KI23" s="86"/>
      <c r="KJ23" s="86"/>
      <c r="KK23" s="86"/>
      <c r="KL23" s="86"/>
      <c r="KM23" s="86"/>
      <c r="KN23" s="86"/>
      <c r="KO23" s="86"/>
      <c r="KP23" s="86"/>
      <c r="KQ23" s="86"/>
      <c r="KR23" s="86"/>
      <c r="KS23" s="86"/>
      <c r="KT23" s="86"/>
      <c r="KU23" s="86"/>
      <c r="KV23" s="86"/>
      <c r="KW23" s="86"/>
      <c r="KX23" s="86"/>
      <c r="KY23" s="86"/>
      <c r="KZ23" s="86"/>
      <c r="LA23" s="86"/>
      <c r="LB23" s="86"/>
      <c r="LC23" s="86"/>
      <c r="LD23" s="86"/>
      <c r="LE23" s="86"/>
      <c r="LF23" s="86"/>
      <c r="LG23" s="86"/>
      <c r="LH23" s="86"/>
      <c r="LI23" s="86"/>
      <c r="LJ23" s="86"/>
      <c r="LK23" s="86"/>
      <c r="LL23" s="86"/>
      <c r="LM23" s="86"/>
      <c r="LN23" s="86"/>
      <c r="LO23" s="86"/>
      <c r="LP23" s="86"/>
      <c r="LQ23" s="86"/>
      <c r="LR23" s="86"/>
      <c r="LS23" s="86"/>
      <c r="LT23" s="86"/>
      <c r="LU23" s="86"/>
      <c r="LV23" s="86"/>
      <c r="LW23" s="86"/>
      <c r="LX23" s="86"/>
      <c r="LY23" s="86"/>
      <c r="LZ23" s="86"/>
      <c r="MA23" s="86"/>
      <c r="MB23" s="86"/>
      <c r="MC23" s="86"/>
      <c r="MD23" s="86"/>
      <c r="ME23" s="86"/>
      <c r="MF23" s="86"/>
      <c r="MG23" s="86"/>
      <c r="MH23" s="86"/>
      <c r="MI23" s="86"/>
      <c r="MJ23" s="86"/>
      <c r="MK23" s="86"/>
      <c r="ML23" s="86"/>
      <c r="MM23" s="86"/>
      <c r="MN23" s="86"/>
      <c r="MO23" s="86"/>
      <c r="MP23" s="86"/>
      <c r="MQ23" s="86"/>
      <c r="MR23" s="86"/>
      <c r="MS23" s="86"/>
      <c r="MT23" s="86"/>
      <c r="MU23" s="86"/>
      <c r="MV23" s="86"/>
      <c r="MW23" s="86"/>
      <c r="MX23" s="86"/>
      <c r="MY23" s="86"/>
      <c r="MZ23" s="86"/>
      <c r="NA23" s="86"/>
      <c r="NB23" s="86"/>
      <c r="NC23" s="86"/>
      <c r="ND23" s="86"/>
      <c r="NE23" s="86"/>
      <c r="NF23" s="86"/>
      <c r="NG23" s="86"/>
      <c r="NH23" s="86"/>
      <c r="NI23" s="86"/>
      <c r="NJ23" s="86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6"/>
      <c r="NY23" s="86"/>
      <c r="NZ23" s="86"/>
      <c r="OA23" s="86"/>
      <c r="OB23" s="86"/>
      <c r="OC23" s="86"/>
      <c r="OD23" s="86"/>
      <c r="OE23" s="86"/>
      <c r="OF23" s="86"/>
      <c r="OG23" s="86"/>
      <c r="OH23" s="86"/>
      <c r="OI23" s="86"/>
      <c r="OJ23" s="86"/>
      <c r="OK23" s="86"/>
      <c r="OL23" s="86"/>
      <c r="OM23" s="86"/>
      <c r="ON23" s="86"/>
      <c r="OO23" s="86"/>
      <c r="OP23" s="86"/>
      <c r="OQ23" s="86"/>
      <c r="OR23" s="86"/>
      <c r="OS23" s="86"/>
      <c r="OT23" s="86"/>
      <c r="OU23" s="86"/>
      <c r="OV23" s="86"/>
      <c r="OW23" s="86"/>
      <c r="OX23" s="86"/>
      <c r="OY23" s="86"/>
      <c r="OZ23" s="86"/>
      <c r="PA23" s="86"/>
      <c r="PB23" s="86"/>
      <c r="PC23" s="86"/>
      <c r="PD23" s="86"/>
      <c r="PE23" s="86"/>
      <c r="PF23" s="86"/>
      <c r="PG23" s="86"/>
      <c r="PH23" s="86"/>
      <c r="PI23" s="86"/>
      <c r="PJ23" s="86"/>
      <c r="PK23" s="86"/>
      <c r="PL23" s="86"/>
      <c r="PM23" s="86"/>
      <c r="PN23" s="86"/>
      <c r="PO23" s="86"/>
      <c r="PP23" s="86"/>
      <c r="PQ23" s="86"/>
      <c r="PR23" s="86"/>
      <c r="PS23" s="86"/>
      <c r="PT23" s="86"/>
      <c r="PU23" s="86"/>
      <c r="PV23" s="86"/>
      <c r="PW23" s="86"/>
      <c r="PX23" s="86"/>
      <c r="PY23" s="86"/>
      <c r="PZ23" s="86"/>
      <c r="QA23" s="86"/>
      <c r="QB23" s="86"/>
      <c r="QC23" s="86"/>
      <c r="QD23" s="86"/>
      <c r="QE23" s="86"/>
      <c r="QF23" s="86"/>
      <c r="QG23" s="86"/>
      <c r="QH23" s="86"/>
      <c r="QI23" s="86"/>
      <c r="QJ23" s="86"/>
      <c r="QK23" s="86"/>
      <c r="QL23" s="86"/>
      <c r="QM23" s="86"/>
      <c r="QN23" s="86"/>
      <c r="QO23" s="86"/>
      <c r="QP23" s="86"/>
      <c r="QQ23" s="86"/>
      <c r="QR23" s="86"/>
      <c r="QS23" s="86"/>
      <c r="QT23" s="86"/>
      <c r="QU23" s="86"/>
      <c r="QV23" s="86"/>
      <c r="QW23" s="86"/>
      <c r="QX23" s="86"/>
      <c r="QY23" s="86"/>
      <c r="QZ23" s="86"/>
      <c r="RA23" s="86"/>
      <c r="RB23" s="86"/>
      <c r="RC23" s="86"/>
      <c r="RD23" s="86"/>
      <c r="RE23" s="86"/>
      <c r="RF23" s="86"/>
      <c r="RG23" s="86"/>
      <c r="RH23" s="86"/>
      <c r="RI23" s="86"/>
      <c r="RJ23" s="86"/>
      <c r="RK23" s="86"/>
      <c r="RL23" s="86"/>
      <c r="RM23" s="86"/>
      <c r="RN23" s="86"/>
      <c r="RO23" s="86"/>
      <c r="RP23" s="86"/>
      <c r="RQ23" s="86"/>
      <c r="RR23" s="86"/>
      <c r="RS23" s="86"/>
      <c r="RT23" s="86"/>
      <c r="RU23" s="86"/>
      <c r="RV23" s="86"/>
      <c r="RW23" s="86"/>
      <c r="RX23" s="86"/>
      <c r="RY23" s="86"/>
      <c r="RZ23" s="86"/>
      <c r="SA23" s="86"/>
      <c r="SB23" s="86"/>
      <c r="SC23" s="86"/>
      <c r="SD23" s="86"/>
      <c r="SE23" s="86"/>
      <c r="SF23" s="86"/>
      <c r="SG23" s="86"/>
      <c r="SH23" s="86"/>
      <c r="SI23" s="86"/>
      <c r="SJ23" s="86"/>
      <c r="SK23" s="86"/>
      <c r="SL23" s="86"/>
      <c r="SM23" s="86"/>
      <c r="SN23" s="86"/>
      <c r="SO23" s="86"/>
      <c r="SP23" s="86"/>
      <c r="SQ23" s="86"/>
      <c r="SR23" s="86"/>
      <c r="SS23" s="86"/>
      <c r="ST23" s="86"/>
      <c r="SU23" s="86"/>
      <c r="SV23" s="86"/>
      <c r="SW23" s="86"/>
      <c r="SX23" s="86"/>
      <c r="SY23" s="86"/>
      <c r="SZ23" s="86"/>
      <c r="TA23" s="86"/>
      <c r="TB23" s="86"/>
      <c r="TC23" s="86"/>
      <c r="TD23" s="86"/>
      <c r="TE23" s="86"/>
      <c r="TF23" s="86"/>
      <c r="TG23" s="86"/>
      <c r="TH23" s="86"/>
      <c r="TI23" s="86"/>
      <c r="TJ23" s="86"/>
      <c r="TK23" s="86"/>
      <c r="TL23" s="86"/>
      <c r="TM23" s="86"/>
      <c r="TN23" s="86"/>
      <c r="TO23" s="86"/>
      <c r="TP23" s="86"/>
      <c r="TQ23" s="86"/>
      <c r="TR23" s="86"/>
      <c r="TS23" s="86"/>
      <c r="TT23" s="86"/>
      <c r="TU23" s="86"/>
      <c r="TV23" s="86"/>
      <c r="TW23" s="86"/>
      <c r="TX23" s="86"/>
      <c r="TY23" s="86"/>
      <c r="TZ23" s="86"/>
      <c r="UA23" s="86"/>
      <c r="UB23" s="86"/>
      <c r="UC23" s="86"/>
      <c r="UD23" s="86"/>
      <c r="UE23" s="86"/>
      <c r="UF23" s="86"/>
      <c r="UG23" s="86"/>
      <c r="UH23" s="86"/>
      <c r="UI23" s="86"/>
      <c r="UJ23" s="86"/>
      <c r="UK23" s="86"/>
      <c r="UL23" s="86"/>
      <c r="UM23" s="86"/>
      <c r="UN23" s="86"/>
      <c r="UO23" s="86"/>
      <c r="UP23" s="86"/>
      <c r="UQ23" s="86"/>
      <c r="UR23" s="86"/>
      <c r="US23" s="86"/>
      <c r="UT23" s="86"/>
      <c r="UU23" s="86"/>
      <c r="UV23" s="86"/>
      <c r="UW23" s="86"/>
      <c r="UX23" s="86"/>
      <c r="UY23" s="86"/>
      <c r="UZ23" s="86"/>
      <c r="VA23" s="86"/>
      <c r="VB23" s="86"/>
      <c r="VC23" s="86"/>
      <c r="VD23" s="86"/>
      <c r="VE23" s="86"/>
      <c r="VF23" s="86"/>
      <c r="VG23" s="86"/>
      <c r="VH23" s="86"/>
      <c r="VI23" s="86"/>
      <c r="VJ23" s="86"/>
      <c r="VK23" s="86"/>
      <c r="VL23" s="86"/>
      <c r="VM23" s="86"/>
      <c r="VN23" s="86"/>
      <c r="VO23" s="86"/>
      <c r="VP23" s="86"/>
      <c r="VQ23" s="86"/>
      <c r="VR23" s="86"/>
      <c r="VS23" s="86"/>
      <c r="VT23" s="86"/>
      <c r="VU23" s="86"/>
      <c r="VV23" s="86"/>
      <c r="VW23" s="86"/>
      <c r="VX23" s="86"/>
      <c r="VY23" s="86"/>
      <c r="VZ23" s="86"/>
      <c r="WA23" s="86"/>
      <c r="WB23" s="86"/>
      <c r="WC23" s="86"/>
      <c r="WD23" s="86"/>
      <c r="WE23" s="86"/>
      <c r="WF23" s="86"/>
      <c r="WG23" s="86"/>
      <c r="WH23" s="86"/>
      <c r="WI23" s="86"/>
      <c r="WJ23" s="86"/>
      <c r="WK23" s="86"/>
      <c r="WL23" s="86"/>
      <c r="WM23" s="86"/>
      <c r="WN23" s="86"/>
      <c r="WO23" s="86"/>
      <c r="WP23" s="86"/>
      <c r="WQ23" s="86"/>
      <c r="WR23" s="86"/>
      <c r="WS23" s="86"/>
      <c r="WT23" s="86"/>
      <c r="WU23" s="86"/>
      <c r="WV23" s="86"/>
      <c r="WW23" s="86"/>
      <c r="WX23" s="86"/>
      <c r="WY23" s="86"/>
      <c r="WZ23" s="86"/>
      <c r="XA23" s="86"/>
      <c r="XB23" s="86"/>
      <c r="XC23" s="86"/>
      <c r="XD23" s="86"/>
      <c r="XE23" s="86"/>
      <c r="XF23" s="86"/>
      <c r="XG23" s="86"/>
      <c r="XH23" s="86"/>
      <c r="XI23" s="86"/>
      <c r="XJ23" s="86"/>
      <c r="XK23" s="86"/>
      <c r="XL23" s="86"/>
      <c r="XM23" s="86"/>
      <c r="XN23" s="86"/>
      <c r="XO23" s="86"/>
      <c r="XP23" s="86"/>
      <c r="XQ23" s="86"/>
      <c r="XR23" s="86"/>
      <c r="XS23" s="86"/>
      <c r="XT23" s="86"/>
      <c r="XU23" s="86"/>
      <c r="XV23" s="86"/>
      <c r="XW23" s="86"/>
      <c r="XX23" s="86"/>
      <c r="XY23" s="86"/>
      <c r="XZ23" s="86"/>
      <c r="YA23" s="86"/>
      <c r="YB23" s="86"/>
      <c r="YC23" s="86"/>
      <c r="YD23" s="86"/>
      <c r="YE23" s="86"/>
      <c r="YF23" s="86"/>
      <c r="YG23" s="86"/>
      <c r="YH23" s="86"/>
      <c r="YI23" s="86"/>
      <c r="YJ23" s="86"/>
      <c r="YK23" s="86"/>
      <c r="YL23" s="86"/>
      <c r="YM23" s="86"/>
      <c r="YN23" s="86"/>
      <c r="YO23" s="86"/>
      <c r="YP23" s="86"/>
      <c r="YQ23" s="86"/>
      <c r="YR23" s="86"/>
      <c r="YS23" s="86"/>
      <c r="YT23" s="86"/>
      <c r="YU23" s="86"/>
      <c r="YV23" s="86"/>
      <c r="YW23" s="86"/>
      <c r="YX23" s="86"/>
      <c r="YY23" s="86"/>
      <c r="YZ23" s="86"/>
      <c r="ZA23" s="86"/>
      <c r="ZB23" s="86"/>
      <c r="ZC23" s="86"/>
      <c r="ZD23" s="86"/>
      <c r="ZE23" s="86"/>
      <c r="ZF23" s="86"/>
      <c r="ZG23" s="86"/>
      <c r="ZH23" s="86"/>
      <c r="ZI23" s="86"/>
      <c r="ZJ23" s="86"/>
      <c r="ZK23" s="86"/>
      <c r="ZL23" s="86"/>
      <c r="ZM23" s="86"/>
      <c r="ZN23" s="86"/>
      <c r="ZO23" s="86"/>
      <c r="ZP23" s="86"/>
      <c r="ZQ23" s="86"/>
      <c r="ZR23" s="86"/>
      <c r="ZS23" s="86"/>
      <c r="ZT23" s="86"/>
      <c r="ZU23" s="86"/>
      <c r="ZV23" s="86"/>
      <c r="ZW23" s="86"/>
      <c r="ZX23" s="86"/>
      <c r="ZY23" s="86"/>
      <c r="ZZ23" s="86"/>
      <c r="AAA23" s="86"/>
      <c r="AAB23" s="86"/>
      <c r="AAC23" s="86"/>
      <c r="AAD23" s="86"/>
      <c r="AAE23" s="86"/>
      <c r="AAF23" s="86"/>
      <c r="AAG23" s="86"/>
      <c r="AAH23" s="86"/>
      <c r="AAI23" s="86"/>
      <c r="AAJ23" s="86"/>
      <c r="AAK23" s="86"/>
      <c r="AAL23" s="86"/>
      <c r="AAM23" s="86"/>
      <c r="AAN23" s="86"/>
      <c r="AAO23" s="86"/>
      <c r="AAP23" s="86"/>
      <c r="AAQ23" s="86"/>
      <c r="AAR23" s="86"/>
      <c r="AAS23" s="86"/>
      <c r="AAT23" s="86"/>
      <c r="AAU23" s="86"/>
      <c r="AAV23" s="86"/>
      <c r="AAW23" s="86"/>
      <c r="AAX23" s="86"/>
      <c r="AAY23" s="86"/>
      <c r="AAZ23" s="86"/>
      <c r="ABA23" s="86"/>
      <c r="ABB23" s="86"/>
      <c r="ABC23" s="86"/>
      <c r="ABD23" s="86"/>
      <c r="ABE23" s="86"/>
      <c r="ABF23" s="86"/>
      <c r="ABG23" s="86"/>
      <c r="ABH23" s="86"/>
      <c r="ABI23" s="86"/>
      <c r="ABJ23" s="86"/>
      <c r="ABK23" s="86"/>
      <c r="ABL23" s="86"/>
      <c r="ABM23" s="86"/>
      <c r="ABN23" s="86"/>
      <c r="ABO23" s="86"/>
      <c r="ABP23" s="86"/>
      <c r="ABQ23" s="86"/>
      <c r="ABR23" s="86"/>
      <c r="ABS23" s="86"/>
      <c r="ABT23" s="86"/>
      <c r="ABU23" s="86"/>
      <c r="ABV23" s="86"/>
      <c r="ABW23" s="86"/>
      <c r="ABX23" s="86"/>
      <c r="ABY23" s="86"/>
      <c r="ABZ23" s="86"/>
      <c r="ACA23" s="86"/>
      <c r="ACB23" s="86"/>
      <c r="ACC23" s="86"/>
      <c r="ACD23" s="86"/>
      <c r="ACE23" s="86"/>
      <c r="ACF23" s="86"/>
      <c r="ACG23" s="86"/>
      <c r="ACH23" s="86"/>
      <c r="ACI23" s="86"/>
      <c r="ACJ23" s="86"/>
      <c r="ACK23" s="86"/>
      <c r="ACL23" s="86"/>
      <c r="ACM23" s="86"/>
      <c r="ACN23" s="86"/>
      <c r="ACO23" s="86"/>
      <c r="ACP23" s="86"/>
      <c r="ACQ23" s="86"/>
      <c r="ACR23" s="86"/>
      <c r="ACS23" s="86"/>
      <c r="ACT23" s="86"/>
      <c r="ACU23" s="86"/>
      <c r="ACV23" s="86"/>
      <c r="ACW23" s="86"/>
      <c r="ACX23" s="86"/>
      <c r="ACY23" s="86"/>
      <c r="ACZ23" s="86"/>
      <c r="ADA23" s="86"/>
      <c r="ADB23" s="86"/>
      <c r="ADC23" s="86"/>
      <c r="ADD23" s="86"/>
      <c r="ADE23" s="86"/>
      <c r="ADF23" s="86"/>
      <c r="ADG23" s="86"/>
      <c r="ADH23" s="86"/>
      <c r="ADI23" s="86"/>
      <c r="ADJ23" s="86"/>
      <c r="ADK23" s="86"/>
      <c r="ADL23" s="86"/>
      <c r="ADM23" s="86"/>
      <c r="ADN23" s="86"/>
      <c r="ADO23" s="86"/>
      <c r="ADP23" s="86"/>
      <c r="ADQ23" s="86"/>
      <c r="ADR23" s="86"/>
      <c r="ADS23" s="86"/>
      <c r="ADT23" s="86"/>
      <c r="ADU23" s="86"/>
      <c r="ADV23" s="86"/>
      <c r="ADW23" s="86"/>
      <c r="ADX23" s="86"/>
      <c r="ADY23" s="86"/>
      <c r="ADZ23" s="86"/>
      <c r="AEA23" s="86"/>
      <c r="AEB23" s="86"/>
      <c r="AEC23" s="86"/>
      <c r="AED23" s="86"/>
      <c r="AEE23" s="86"/>
      <c r="AEF23" s="86"/>
      <c r="AEG23" s="86"/>
      <c r="AEH23" s="86"/>
      <c r="AEI23" s="86"/>
      <c r="AEJ23" s="86"/>
      <c r="AEK23" s="86"/>
      <c r="AEL23" s="86"/>
      <c r="AEM23" s="86"/>
      <c r="AEN23" s="86"/>
      <c r="AEO23" s="86"/>
      <c r="AEP23" s="86"/>
      <c r="AEQ23" s="86"/>
      <c r="AER23" s="86"/>
      <c r="AES23" s="86"/>
      <c r="AET23" s="86"/>
      <c r="AEU23" s="86"/>
      <c r="AEV23" s="86"/>
      <c r="AEW23" s="86"/>
      <c r="AEX23" s="86"/>
      <c r="AEY23" s="86"/>
      <c r="AEZ23" s="86"/>
      <c r="AFA23" s="86"/>
      <c r="AFB23" s="86"/>
      <c r="AFC23" s="86"/>
      <c r="AFD23" s="86"/>
      <c r="AFE23" s="86"/>
      <c r="AFF23" s="86"/>
      <c r="AFG23" s="86"/>
      <c r="AFH23" s="86"/>
      <c r="AFI23" s="86"/>
      <c r="AFJ23" s="86"/>
      <c r="AFK23" s="86"/>
      <c r="AFL23" s="86"/>
      <c r="AFM23" s="86"/>
      <c r="AFN23" s="86"/>
      <c r="AFO23" s="86"/>
      <c r="AFP23" s="86"/>
      <c r="AFQ23" s="86"/>
      <c r="AFR23" s="86"/>
      <c r="AFS23" s="86"/>
      <c r="AFT23" s="86"/>
      <c r="AFU23" s="86"/>
      <c r="AFV23" s="86"/>
      <c r="AFW23" s="86"/>
      <c r="AFX23" s="86"/>
      <c r="AFY23" s="86"/>
      <c r="AFZ23" s="86"/>
      <c r="AGA23" s="86"/>
      <c r="AGB23" s="86"/>
      <c r="AGC23" s="86"/>
      <c r="AGD23" s="86"/>
      <c r="AGE23" s="86"/>
      <c r="AGF23" s="86"/>
      <c r="AGG23" s="86"/>
      <c r="AGH23" s="86"/>
      <c r="AGI23" s="86"/>
      <c r="AGJ23" s="86"/>
      <c r="AGK23" s="86"/>
      <c r="AGL23" s="86"/>
      <c r="AGM23" s="86"/>
      <c r="AGN23" s="86"/>
      <c r="AGO23" s="86"/>
      <c r="AGP23" s="86"/>
      <c r="AGQ23" s="86"/>
      <c r="AGR23" s="86"/>
      <c r="AGS23" s="86"/>
      <c r="AGT23" s="86"/>
      <c r="AGU23" s="86"/>
      <c r="AGV23" s="86"/>
      <c r="AGW23" s="86"/>
      <c r="AGX23" s="86"/>
      <c r="AGY23" s="86"/>
      <c r="AGZ23" s="86"/>
      <c r="AHA23" s="86"/>
      <c r="AHB23" s="86"/>
      <c r="AHC23" s="86"/>
      <c r="AHD23" s="86"/>
      <c r="AHE23" s="86"/>
      <c r="AHF23" s="86"/>
      <c r="AHG23" s="86"/>
      <c r="AHH23" s="86"/>
      <c r="AHI23" s="86"/>
      <c r="AHJ23" s="86"/>
      <c r="AHK23" s="86"/>
      <c r="AHL23" s="86"/>
      <c r="AHM23" s="86"/>
      <c r="AHN23" s="86"/>
      <c r="AHO23" s="86"/>
      <c r="AHP23" s="86"/>
      <c r="AHQ23" s="86"/>
      <c r="AHR23" s="86"/>
      <c r="AHS23" s="86"/>
      <c r="AHT23" s="86"/>
      <c r="AHU23" s="86"/>
      <c r="AHV23" s="86"/>
      <c r="AHW23" s="86"/>
      <c r="AHX23" s="86"/>
      <c r="AHY23" s="86"/>
      <c r="AHZ23" s="86"/>
      <c r="AIA23" s="86"/>
      <c r="AIB23" s="86"/>
      <c r="AIC23" s="86"/>
      <c r="AID23" s="86"/>
      <c r="AIE23" s="86"/>
      <c r="AIF23" s="86"/>
      <c r="AIG23" s="86"/>
      <c r="AIH23" s="86"/>
      <c r="AII23" s="86"/>
      <c r="AIJ23" s="86"/>
      <c r="AIK23" s="86"/>
      <c r="AIL23" s="86"/>
      <c r="AIM23" s="86"/>
      <c r="AIN23" s="86"/>
      <c r="AIO23" s="86"/>
      <c r="AIP23" s="86"/>
      <c r="AIQ23" s="86"/>
      <c r="AIR23" s="86"/>
      <c r="AIS23" s="86"/>
      <c r="AIT23" s="86"/>
      <c r="AIU23" s="86"/>
      <c r="AIV23" s="86"/>
      <c r="AIW23" s="86"/>
      <c r="AIX23" s="86"/>
      <c r="AIY23" s="86"/>
      <c r="AIZ23" s="86"/>
      <c r="AJA23" s="86"/>
      <c r="AJB23" s="86"/>
      <c r="AJC23" s="86"/>
      <c r="AJD23" s="86"/>
      <c r="AJE23" s="86"/>
      <c r="AJF23" s="86"/>
      <c r="AJG23" s="86"/>
      <c r="AJH23" s="86"/>
      <c r="AJI23" s="86"/>
      <c r="AJJ23" s="86"/>
      <c r="AJK23" s="86"/>
      <c r="AJL23" s="86"/>
      <c r="AJM23" s="86"/>
      <c r="AJN23" s="86"/>
      <c r="AJO23" s="86"/>
      <c r="AJP23" s="86"/>
      <c r="AJQ23" s="86"/>
      <c r="AJR23" s="86"/>
      <c r="AJS23" s="86"/>
      <c r="AJT23" s="86"/>
      <c r="AJU23" s="86"/>
      <c r="AJV23" s="86"/>
      <c r="AJW23" s="86"/>
      <c r="AJX23" s="86"/>
      <c r="AJY23" s="86"/>
      <c r="AJZ23" s="86"/>
      <c r="AKA23" s="86"/>
      <c r="AKB23" s="86"/>
      <c r="AKC23" s="86"/>
      <c r="AKD23" s="86"/>
      <c r="AKE23" s="86"/>
      <c r="AKF23" s="86"/>
      <c r="AKG23" s="86"/>
      <c r="AKH23" s="86"/>
      <c r="AKI23" s="86"/>
      <c r="AKJ23" s="86"/>
      <c r="AKK23" s="86"/>
      <c r="AKL23" s="86"/>
      <c r="AKM23" s="86"/>
      <c r="AKN23" s="86"/>
      <c r="AKO23" s="86"/>
      <c r="AKP23" s="86"/>
      <c r="AKQ23" s="86"/>
      <c r="AKR23" s="86"/>
      <c r="AKS23" s="86"/>
      <c r="AKT23" s="86"/>
      <c r="AKU23" s="86"/>
      <c r="AKV23" s="86"/>
      <c r="AKW23" s="86"/>
      <c r="AKX23" s="86"/>
      <c r="AKY23" s="86"/>
      <c r="AKZ23" s="86"/>
      <c r="ALA23" s="86"/>
      <c r="ALB23" s="86"/>
      <c r="ALC23" s="86"/>
      <c r="ALD23" s="86"/>
      <c r="ALE23" s="86"/>
      <c r="ALF23" s="86"/>
      <c r="ALG23" s="86"/>
      <c r="ALH23" s="86"/>
      <c r="ALI23" s="86"/>
      <c r="ALJ23" s="86"/>
      <c r="ALK23" s="86"/>
      <c r="ALL23" s="86"/>
      <c r="ALM23" s="86"/>
      <c r="ALN23" s="86"/>
      <c r="ALO23" s="86"/>
      <c r="ALP23" s="86"/>
      <c r="ALQ23" s="86"/>
      <c r="ALR23" s="86"/>
      <c r="ALS23" s="86"/>
      <c r="ALT23" s="86"/>
      <c r="ALU23" s="86"/>
      <c r="ALV23" s="86"/>
      <c r="ALW23" s="86"/>
      <c r="ALX23" s="86"/>
      <c r="ALY23" s="86"/>
      <c r="ALZ23" s="86"/>
      <c r="AMA23" s="86"/>
      <c r="AMB23" s="86"/>
      <c r="AMC23" s="86"/>
      <c r="AMD23" s="86"/>
      <c r="AME23" s="86"/>
      <c r="AMF23" s="86"/>
      <c r="AMG23" s="86"/>
      <c r="AMH23" s="86"/>
      <c r="AMI23" s="86"/>
      <c r="AMJ23" s="86"/>
      <c r="AMK23" s="86"/>
      <c r="AML23" s="86"/>
      <c r="AMM23" s="86"/>
      <c r="AMN23" s="86"/>
      <c r="AMO23" s="86"/>
      <c r="AMP23" s="86"/>
      <c r="AMQ23" s="86"/>
      <c r="AMR23" s="86"/>
      <c r="AMS23" s="86"/>
      <c r="AMT23" s="86"/>
      <c r="AMU23" s="86"/>
      <c r="AMV23" s="86"/>
      <c r="AMW23" s="86"/>
      <c r="AMX23" s="86"/>
      <c r="AMY23" s="86"/>
      <c r="AMZ23" s="86"/>
      <c r="ANA23" s="86"/>
    </row>
    <row r="24" spans="1:1041" s="201" customFormat="1" x14ac:dyDescent="0.25">
      <c r="A24" s="200"/>
      <c r="B24" s="200" t="s">
        <v>25</v>
      </c>
      <c r="C24" s="200" t="s">
        <v>24</v>
      </c>
      <c r="D24" s="200">
        <v>27898</v>
      </c>
      <c r="E24" s="200">
        <v>10456</v>
      </c>
      <c r="F24" s="200">
        <v>11946</v>
      </c>
      <c r="G24" s="200">
        <v>15508</v>
      </c>
      <c r="H24" s="200"/>
      <c r="I24" s="209">
        <v>18934</v>
      </c>
      <c r="J24" s="210">
        <v>12152</v>
      </c>
      <c r="K24" s="210">
        <v>15520</v>
      </c>
      <c r="L24" s="211">
        <v>11222</v>
      </c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  <c r="IR24" s="86"/>
      <c r="IS24" s="86"/>
      <c r="IT24" s="86"/>
      <c r="IU24" s="86"/>
      <c r="IV24" s="86"/>
      <c r="IW24" s="86"/>
      <c r="IX24" s="86"/>
      <c r="IY24" s="86"/>
      <c r="IZ24" s="86"/>
      <c r="JA24" s="86"/>
      <c r="JB24" s="86"/>
      <c r="JC24" s="86"/>
      <c r="JD24" s="86"/>
      <c r="JE24" s="86"/>
      <c r="JF24" s="86"/>
      <c r="JG24" s="86"/>
      <c r="JH24" s="86"/>
      <c r="JI24" s="86"/>
      <c r="JJ24" s="86"/>
      <c r="JK24" s="86"/>
      <c r="JL24" s="86"/>
      <c r="JM24" s="86"/>
      <c r="JN24" s="86"/>
      <c r="JO24" s="86"/>
      <c r="JP24" s="86"/>
      <c r="JQ24" s="86"/>
      <c r="JR24" s="86"/>
      <c r="JS24" s="86"/>
      <c r="JT24" s="86"/>
      <c r="JU24" s="86"/>
      <c r="JV24" s="86"/>
      <c r="JW24" s="86"/>
      <c r="JX24" s="86"/>
      <c r="JY24" s="86"/>
      <c r="JZ24" s="86"/>
      <c r="KA24" s="86"/>
      <c r="KB24" s="86"/>
      <c r="KC24" s="86"/>
      <c r="KD24" s="86"/>
      <c r="KE24" s="86"/>
      <c r="KF24" s="86"/>
      <c r="KG24" s="86"/>
      <c r="KH24" s="86"/>
      <c r="KI24" s="86"/>
      <c r="KJ24" s="86"/>
      <c r="KK24" s="86"/>
      <c r="KL24" s="86"/>
      <c r="KM24" s="86"/>
      <c r="KN24" s="86"/>
      <c r="KO24" s="86"/>
      <c r="KP24" s="86"/>
      <c r="KQ24" s="86"/>
      <c r="KR24" s="86"/>
      <c r="KS24" s="86"/>
      <c r="KT24" s="86"/>
      <c r="KU24" s="86"/>
      <c r="KV24" s="86"/>
      <c r="KW24" s="86"/>
      <c r="KX24" s="86"/>
      <c r="KY24" s="86"/>
      <c r="KZ24" s="86"/>
      <c r="LA24" s="86"/>
      <c r="LB24" s="86"/>
      <c r="LC24" s="86"/>
      <c r="LD24" s="86"/>
      <c r="LE24" s="86"/>
      <c r="LF24" s="86"/>
      <c r="LG24" s="86"/>
      <c r="LH24" s="86"/>
      <c r="LI24" s="86"/>
      <c r="LJ24" s="86"/>
      <c r="LK24" s="86"/>
      <c r="LL24" s="86"/>
      <c r="LM24" s="86"/>
      <c r="LN24" s="86"/>
      <c r="LO24" s="86"/>
      <c r="LP24" s="86"/>
      <c r="LQ24" s="86"/>
      <c r="LR24" s="86"/>
      <c r="LS24" s="86"/>
      <c r="LT24" s="86"/>
      <c r="LU24" s="86"/>
      <c r="LV24" s="86"/>
      <c r="LW24" s="86"/>
      <c r="LX24" s="86"/>
      <c r="LY24" s="86"/>
      <c r="LZ24" s="86"/>
      <c r="MA24" s="86"/>
      <c r="MB24" s="86"/>
      <c r="MC24" s="86"/>
      <c r="MD24" s="86"/>
      <c r="ME24" s="86"/>
      <c r="MF24" s="86"/>
      <c r="MG24" s="86"/>
      <c r="MH24" s="86"/>
      <c r="MI24" s="86"/>
      <c r="MJ24" s="86"/>
      <c r="MK24" s="86"/>
      <c r="ML24" s="86"/>
      <c r="MM24" s="86"/>
      <c r="MN24" s="86"/>
      <c r="MO24" s="86"/>
      <c r="MP24" s="86"/>
      <c r="MQ24" s="86"/>
      <c r="MR24" s="86"/>
      <c r="MS24" s="86"/>
      <c r="MT24" s="86"/>
      <c r="MU24" s="86"/>
      <c r="MV24" s="86"/>
      <c r="MW24" s="86"/>
      <c r="MX24" s="86"/>
      <c r="MY24" s="86"/>
      <c r="MZ24" s="86"/>
      <c r="NA24" s="86"/>
      <c r="NB24" s="86"/>
      <c r="NC24" s="86"/>
      <c r="ND24" s="86"/>
      <c r="NE24" s="86"/>
      <c r="NF24" s="86"/>
      <c r="NG24" s="86"/>
      <c r="NH24" s="86"/>
      <c r="NI24" s="86"/>
      <c r="NJ24" s="86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6"/>
      <c r="NY24" s="86"/>
      <c r="NZ24" s="86"/>
      <c r="OA24" s="86"/>
      <c r="OB24" s="86"/>
      <c r="OC24" s="86"/>
      <c r="OD24" s="86"/>
      <c r="OE24" s="86"/>
      <c r="OF24" s="86"/>
      <c r="OG24" s="86"/>
      <c r="OH24" s="86"/>
      <c r="OI24" s="86"/>
      <c r="OJ24" s="86"/>
      <c r="OK24" s="86"/>
      <c r="OL24" s="86"/>
      <c r="OM24" s="86"/>
      <c r="ON24" s="86"/>
      <c r="OO24" s="86"/>
      <c r="OP24" s="86"/>
      <c r="OQ24" s="86"/>
      <c r="OR24" s="86"/>
      <c r="OS24" s="86"/>
      <c r="OT24" s="86"/>
      <c r="OU24" s="86"/>
      <c r="OV24" s="86"/>
      <c r="OW24" s="86"/>
      <c r="OX24" s="86"/>
      <c r="OY24" s="86"/>
      <c r="OZ24" s="86"/>
      <c r="PA24" s="86"/>
      <c r="PB24" s="86"/>
      <c r="PC24" s="86"/>
      <c r="PD24" s="86"/>
      <c r="PE24" s="86"/>
      <c r="PF24" s="86"/>
      <c r="PG24" s="86"/>
      <c r="PH24" s="86"/>
      <c r="PI24" s="86"/>
      <c r="PJ24" s="86"/>
      <c r="PK24" s="86"/>
      <c r="PL24" s="86"/>
      <c r="PM24" s="86"/>
      <c r="PN24" s="86"/>
      <c r="PO24" s="86"/>
      <c r="PP24" s="86"/>
      <c r="PQ24" s="86"/>
      <c r="PR24" s="86"/>
      <c r="PS24" s="86"/>
      <c r="PT24" s="86"/>
      <c r="PU24" s="86"/>
      <c r="PV24" s="86"/>
      <c r="PW24" s="86"/>
      <c r="PX24" s="86"/>
      <c r="PY24" s="86"/>
      <c r="PZ24" s="86"/>
      <c r="QA24" s="86"/>
      <c r="QB24" s="86"/>
      <c r="QC24" s="86"/>
      <c r="QD24" s="86"/>
      <c r="QE24" s="86"/>
      <c r="QF24" s="86"/>
      <c r="QG24" s="86"/>
      <c r="QH24" s="86"/>
      <c r="QI24" s="86"/>
      <c r="QJ24" s="86"/>
      <c r="QK24" s="86"/>
      <c r="QL24" s="86"/>
      <c r="QM24" s="86"/>
      <c r="QN24" s="86"/>
      <c r="QO24" s="86"/>
      <c r="QP24" s="86"/>
      <c r="QQ24" s="86"/>
      <c r="QR24" s="86"/>
      <c r="QS24" s="86"/>
      <c r="QT24" s="86"/>
      <c r="QU24" s="86"/>
      <c r="QV24" s="86"/>
      <c r="QW24" s="86"/>
      <c r="QX24" s="86"/>
      <c r="QY24" s="86"/>
      <c r="QZ24" s="86"/>
      <c r="RA24" s="86"/>
      <c r="RB24" s="86"/>
      <c r="RC24" s="86"/>
      <c r="RD24" s="86"/>
      <c r="RE24" s="86"/>
      <c r="RF24" s="86"/>
      <c r="RG24" s="86"/>
      <c r="RH24" s="86"/>
      <c r="RI24" s="86"/>
      <c r="RJ24" s="86"/>
      <c r="RK24" s="86"/>
      <c r="RL24" s="86"/>
      <c r="RM24" s="86"/>
      <c r="RN24" s="86"/>
      <c r="RO24" s="86"/>
      <c r="RP24" s="86"/>
      <c r="RQ24" s="86"/>
      <c r="RR24" s="86"/>
      <c r="RS24" s="86"/>
      <c r="RT24" s="86"/>
      <c r="RU24" s="86"/>
      <c r="RV24" s="86"/>
      <c r="RW24" s="86"/>
      <c r="RX24" s="86"/>
      <c r="RY24" s="86"/>
      <c r="RZ24" s="86"/>
      <c r="SA24" s="86"/>
      <c r="SB24" s="86"/>
      <c r="SC24" s="86"/>
      <c r="SD24" s="86"/>
      <c r="SE24" s="86"/>
      <c r="SF24" s="86"/>
      <c r="SG24" s="86"/>
      <c r="SH24" s="86"/>
      <c r="SI24" s="86"/>
      <c r="SJ24" s="86"/>
      <c r="SK24" s="86"/>
      <c r="SL24" s="86"/>
      <c r="SM24" s="86"/>
      <c r="SN24" s="86"/>
      <c r="SO24" s="86"/>
      <c r="SP24" s="86"/>
      <c r="SQ24" s="86"/>
      <c r="SR24" s="86"/>
      <c r="SS24" s="86"/>
      <c r="ST24" s="86"/>
      <c r="SU24" s="86"/>
      <c r="SV24" s="86"/>
      <c r="SW24" s="86"/>
      <c r="SX24" s="86"/>
      <c r="SY24" s="86"/>
      <c r="SZ24" s="86"/>
      <c r="TA24" s="86"/>
      <c r="TB24" s="86"/>
      <c r="TC24" s="86"/>
      <c r="TD24" s="86"/>
      <c r="TE24" s="86"/>
      <c r="TF24" s="86"/>
      <c r="TG24" s="86"/>
      <c r="TH24" s="86"/>
      <c r="TI24" s="86"/>
      <c r="TJ24" s="86"/>
      <c r="TK24" s="86"/>
      <c r="TL24" s="86"/>
      <c r="TM24" s="86"/>
      <c r="TN24" s="86"/>
      <c r="TO24" s="86"/>
      <c r="TP24" s="86"/>
      <c r="TQ24" s="86"/>
      <c r="TR24" s="86"/>
      <c r="TS24" s="86"/>
      <c r="TT24" s="86"/>
      <c r="TU24" s="86"/>
      <c r="TV24" s="86"/>
      <c r="TW24" s="86"/>
      <c r="TX24" s="86"/>
      <c r="TY24" s="86"/>
      <c r="TZ24" s="86"/>
      <c r="UA24" s="86"/>
      <c r="UB24" s="86"/>
      <c r="UC24" s="86"/>
      <c r="UD24" s="86"/>
      <c r="UE24" s="86"/>
      <c r="UF24" s="86"/>
      <c r="UG24" s="86"/>
      <c r="UH24" s="86"/>
      <c r="UI24" s="86"/>
      <c r="UJ24" s="86"/>
      <c r="UK24" s="86"/>
      <c r="UL24" s="86"/>
      <c r="UM24" s="86"/>
      <c r="UN24" s="86"/>
      <c r="UO24" s="86"/>
      <c r="UP24" s="86"/>
      <c r="UQ24" s="86"/>
      <c r="UR24" s="86"/>
      <c r="US24" s="86"/>
      <c r="UT24" s="86"/>
      <c r="UU24" s="86"/>
      <c r="UV24" s="86"/>
      <c r="UW24" s="86"/>
      <c r="UX24" s="86"/>
      <c r="UY24" s="86"/>
      <c r="UZ24" s="86"/>
      <c r="VA24" s="86"/>
      <c r="VB24" s="86"/>
      <c r="VC24" s="86"/>
      <c r="VD24" s="86"/>
      <c r="VE24" s="86"/>
      <c r="VF24" s="86"/>
      <c r="VG24" s="86"/>
      <c r="VH24" s="86"/>
      <c r="VI24" s="86"/>
      <c r="VJ24" s="86"/>
      <c r="VK24" s="86"/>
      <c r="VL24" s="86"/>
      <c r="VM24" s="86"/>
      <c r="VN24" s="86"/>
      <c r="VO24" s="86"/>
      <c r="VP24" s="86"/>
      <c r="VQ24" s="86"/>
      <c r="VR24" s="86"/>
      <c r="VS24" s="86"/>
      <c r="VT24" s="86"/>
      <c r="VU24" s="86"/>
      <c r="VV24" s="86"/>
      <c r="VW24" s="86"/>
      <c r="VX24" s="86"/>
      <c r="VY24" s="86"/>
      <c r="VZ24" s="86"/>
      <c r="WA24" s="86"/>
      <c r="WB24" s="86"/>
      <c r="WC24" s="86"/>
      <c r="WD24" s="86"/>
      <c r="WE24" s="86"/>
      <c r="WF24" s="86"/>
      <c r="WG24" s="86"/>
      <c r="WH24" s="86"/>
      <c r="WI24" s="86"/>
      <c r="WJ24" s="86"/>
      <c r="WK24" s="86"/>
      <c r="WL24" s="86"/>
      <c r="WM24" s="86"/>
      <c r="WN24" s="86"/>
      <c r="WO24" s="86"/>
      <c r="WP24" s="86"/>
      <c r="WQ24" s="86"/>
      <c r="WR24" s="86"/>
      <c r="WS24" s="86"/>
      <c r="WT24" s="86"/>
      <c r="WU24" s="86"/>
      <c r="WV24" s="86"/>
      <c r="WW24" s="86"/>
      <c r="WX24" s="86"/>
      <c r="WY24" s="86"/>
      <c r="WZ24" s="86"/>
      <c r="XA24" s="86"/>
      <c r="XB24" s="86"/>
      <c r="XC24" s="86"/>
      <c r="XD24" s="86"/>
      <c r="XE24" s="86"/>
      <c r="XF24" s="86"/>
      <c r="XG24" s="86"/>
      <c r="XH24" s="86"/>
      <c r="XI24" s="86"/>
      <c r="XJ24" s="86"/>
      <c r="XK24" s="86"/>
      <c r="XL24" s="86"/>
      <c r="XM24" s="86"/>
      <c r="XN24" s="86"/>
      <c r="XO24" s="86"/>
      <c r="XP24" s="86"/>
      <c r="XQ24" s="86"/>
      <c r="XR24" s="86"/>
      <c r="XS24" s="86"/>
      <c r="XT24" s="86"/>
      <c r="XU24" s="86"/>
      <c r="XV24" s="86"/>
      <c r="XW24" s="86"/>
      <c r="XX24" s="86"/>
      <c r="XY24" s="86"/>
      <c r="XZ24" s="86"/>
      <c r="YA24" s="86"/>
      <c r="YB24" s="86"/>
      <c r="YC24" s="86"/>
      <c r="YD24" s="86"/>
      <c r="YE24" s="86"/>
      <c r="YF24" s="86"/>
      <c r="YG24" s="86"/>
      <c r="YH24" s="86"/>
      <c r="YI24" s="86"/>
      <c r="YJ24" s="86"/>
      <c r="YK24" s="86"/>
      <c r="YL24" s="86"/>
      <c r="YM24" s="86"/>
      <c r="YN24" s="86"/>
      <c r="YO24" s="86"/>
      <c r="YP24" s="86"/>
      <c r="YQ24" s="86"/>
      <c r="YR24" s="86"/>
      <c r="YS24" s="86"/>
      <c r="YT24" s="86"/>
      <c r="YU24" s="86"/>
      <c r="YV24" s="86"/>
      <c r="YW24" s="86"/>
      <c r="YX24" s="86"/>
      <c r="YY24" s="86"/>
      <c r="YZ24" s="86"/>
      <c r="ZA24" s="86"/>
      <c r="ZB24" s="86"/>
      <c r="ZC24" s="86"/>
      <c r="ZD24" s="86"/>
      <c r="ZE24" s="86"/>
      <c r="ZF24" s="86"/>
      <c r="ZG24" s="86"/>
      <c r="ZH24" s="86"/>
      <c r="ZI24" s="86"/>
      <c r="ZJ24" s="86"/>
      <c r="ZK24" s="86"/>
      <c r="ZL24" s="86"/>
      <c r="ZM24" s="86"/>
      <c r="ZN24" s="86"/>
      <c r="ZO24" s="86"/>
      <c r="ZP24" s="86"/>
      <c r="ZQ24" s="86"/>
      <c r="ZR24" s="86"/>
      <c r="ZS24" s="86"/>
      <c r="ZT24" s="86"/>
      <c r="ZU24" s="86"/>
      <c r="ZV24" s="86"/>
      <c r="ZW24" s="86"/>
      <c r="ZX24" s="86"/>
      <c r="ZY24" s="86"/>
      <c r="ZZ24" s="86"/>
      <c r="AAA24" s="86"/>
      <c r="AAB24" s="86"/>
      <c r="AAC24" s="86"/>
      <c r="AAD24" s="86"/>
      <c r="AAE24" s="86"/>
      <c r="AAF24" s="86"/>
      <c r="AAG24" s="86"/>
      <c r="AAH24" s="86"/>
      <c r="AAI24" s="86"/>
      <c r="AAJ24" s="86"/>
      <c r="AAK24" s="86"/>
      <c r="AAL24" s="86"/>
      <c r="AAM24" s="86"/>
      <c r="AAN24" s="86"/>
      <c r="AAO24" s="86"/>
      <c r="AAP24" s="86"/>
      <c r="AAQ24" s="86"/>
      <c r="AAR24" s="86"/>
      <c r="AAS24" s="86"/>
      <c r="AAT24" s="86"/>
      <c r="AAU24" s="86"/>
      <c r="AAV24" s="86"/>
      <c r="AAW24" s="86"/>
      <c r="AAX24" s="86"/>
      <c r="AAY24" s="86"/>
      <c r="AAZ24" s="86"/>
      <c r="ABA24" s="86"/>
      <c r="ABB24" s="86"/>
      <c r="ABC24" s="86"/>
      <c r="ABD24" s="86"/>
      <c r="ABE24" s="86"/>
      <c r="ABF24" s="86"/>
      <c r="ABG24" s="86"/>
      <c r="ABH24" s="86"/>
      <c r="ABI24" s="86"/>
      <c r="ABJ24" s="86"/>
      <c r="ABK24" s="86"/>
      <c r="ABL24" s="86"/>
      <c r="ABM24" s="86"/>
      <c r="ABN24" s="86"/>
      <c r="ABO24" s="86"/>
      <c r="ABP24" s="86"/>
      <c r="ABQ24" s="86"/>
      <c r="ABR24" s="86"/>
      <c r="ABS24" s="86"/>
      <c r="ABT24" s="86"/>
      <c r="ABU24" s="86"/>
      <c r="ABV24" s="86"/>
      <c r="ABW24" s="86"/>
      <c r="ABX24" s="86"/>
      <c r="ABY24" s="86"/>
      <c r="ABZ24" s="86"/>
      <c r="ACA24" s="86"/>
      <c r="ACB24" s="86"/>
      <c r="ACC24" s="86"/>
      <c r="ACD24" s="86"/>
      <c r="ACE24" s="86"/>
      <c r="ACF24" s="86"/>
      <c r="ACG24" s="86"/>
      <c r="ACH24" s="86"/>
      <c r="ACI24" s="86"/>
      <c r="ACJ24" s="86"/>
      <c r="ACK24" s="86"/>
      <c r="ACL24" s="86"/>
      <c r="ACM24" s="86"/>
      <c r="ACN24" s="86"/>
      <c r="ACO24" s="86"/>
      <c r="ACP24" s="86"/>
      <c r="ACQ24" s="86"/>
      <c r="ACR24" s="86"/>
      <c r="ACS24" s="86"/>
      <c r="ACT24" s="86"/>
      <c r="ACU24" s="86"/>
      <c r="ACV24" s="86"/>
      <c r="ACW24" s="86"/>
      <c r="ACX24" s="86"/>
      <c r="ACY24" s="86"/>
      <c r="ACZ24" s="86"/>
      <c r="ADA24" s="86"/>
      <c r="ADB24" s="86"/>
      <c r="ADC24" s="86"/>
      <c r="ADD24" s="86"/>
      <c r="ADE24" s="86"/>
      <c r="ADF24" s="86"/>
      <c r="ADG24" s="86"/>
      <c r="ADH24" s="86"/>
      <c r="ADI24" s="86"/>
      <c r="ADJ24" s="86"/>
      <c r="ADK24" s="86"/>
      <c r="ADL24" s="86"/>
      <c r="ADM24" s="86"/>
      <c r="ADN24" s="86"/>
      <c r="ADO24" s="86"/>
      <c r="ADP24" s="86"/>
      <c r="ADQ24" s="86"/>
      <c r="ADR24" s="86"/>
      <c r="ADS24" s="86"/>
      <c r="ADT24" s="86"/>
      <c r="ADU24" s="86"/>
      <c r="ADV24" s="86"/>
      <c r="ADW24" s="86"/>
      <c r="ADX24" s="86"/>
      <c r="ADY24" s="86"/>
      <c r="ADZ24" s="86"/>
      <c r="AEA24" s="86"/>
      <c r="AEB24" s="86"/>
      <c r="AEC24" s="86"/>
      <c r="AED24" s="86"/>
      <c r="AEE24" s="86"/>
      <c r="AEF24" s="86"/>
      <c r="AEG24" s="86"/>
      <c r="AEH24" s="86"/>
      <c r="AEI24" s="86"/>
      <c r="AEJ24" s="86"/>
      <c r="AEK24" s="86"/>
      <c r="AEL24" s="86"/>
      <c r="AEM24" s="86"/>
      <c r="AEN24" s="86"/>
      <c r="AEO24" s="86"/>
      <c r="AEP24" s="86"/>
      <c r="AEQ24" s="86"/>
      <c r="AER24" s="86"/>
      <c r="AES24" s="86"/>
      <c r="AET24" s="86"/>
      <c r="AEU24" s="86"/>
      <c r="AEV24" s="86"/>
      <c r="AEW24" s="86"/>
      <c r="AEX24" s="86"/>
      <c r="AEY24" s="86"/>
      <c r="AEZ24" s="86"/>
      <c r="AFA24" s="86"/>
      <c r="AFB24" s="86"/>
      <c r="AFC24" s="86"/>
      <c r="AFD24" s="86"/>
      <c r="AFE24" s="86"/>
      <c r="AFF24" s="86"/>
      <c r="AFG24" s="86"/>
      <c r="AFH24" s="86"/>
      <c r="AFI24" s="86"/>
      <c r="AFJ24" s="86"/>
      <c r="AFK24" s="86"/>
      <c r="AFL24" s="86"/>
      <c r="AFM24" s="86"/>
      <c r="AFN24" s="86"/>
      <c r="AFO24" s="86"/>
      <c r="AFP24" s="86"/>
      <c r="AFQ24" s="86"/>
      <c r="AFR24" s="86"/>
      <c r="AFS24" s="86"/>
      <c r="AFT24" s="86"/>
      <c r="AFU24" s="86"/>
      <c r="AFV24" s="86"/>
      <c r="AFW24" s="86"/>
      <c r="AFX24" s="86"/>
      <c r="AFY24" s="86"/>
      <c r="AFZ24" s="86"/>
      <c r="AGA24" s="86"/>
      <c r="AGB24" s="86"/>
      <c r="AGC24" s="86"/>
      <c r="AGD24" s="86"/>
      <c r="AGE24" s="86"/>
      <c r="AGF24" s="86"/>
      <c r="AGG24" s="86"/>
      <c r="AGH24" s="86"/>
      <c r="AGI24" s="86"/>
      <c r="AGJ24" s="86"/>
      <c r="AGK24" s="86"/>
      <c r="AGL24" s="86"/>
      <c r="AGM24" s="86"/>
      <c r="AGN24" s="86"/>
      <c r="AGO24" s="86"/>
      <c r="AGP24" s="86"/>
      <c r="AGQ24" s="86"/>
      <c r="AGR24" s="86"/>
      <c r="AGS24" s="86"/>
      <c r="AGT24" s="86"/>
      <c r="AGU24" s="86"/>
      <c r="AGV24" s="86"/>
      <c r="AGW24" s="86"/>
      <c r="AGX24" s="86"/>
      <c r="AGY24" s="86"/>
      <c r="AGZ24" s="86"/>
      <c r="AHA24" s="86"/>
      <c r="AHB24" s="86"/>
      <c r="AHC24" s="86"/>
      <c r="AHD24" s="86"/>
      <c r="AHE24" s="86"/>
      <c r="AHF24" s="86"/>
      <c r="AHG24" s="86"/>
      <c r="AHH24" s="86"/>
      <c r="AHI24" s="86"/>
      <c r="AHJ24" s="86"/>
      <c r="AHK24" s="86"/>
      <c r="AHL24" s="86"/>
      <c r="AHM24" s="86"/>
      <c r="AHN24" s="86"/>
      <c r="AHO24" s="86"/>
      <c r="AHP24" s="86"/>
      <c r="AHQ24" s="86"/>
      <c r="AHR24" s="86"/>
      <c r="AHS24" s="86"/>
      <c r="AHT24" s="86"/>
      <c r="AHU24" s="86"/>
      <c r="AHV24" s="86"/>
      <c r="AHW24" s="86"/>
      <c r="AHX24" s="86"/>
      <c r="AHY24" s="86"/>
      <c r="AHZ24" s="86"/>
      <c r="AIA24" s="86"/>
      <c r="AIB24" s="86"/>
      <c r="AIC24" s="86"/>
      <c r="AID24" s="86"/>
      <c r="AIE24" s="86"/>
      <c r="AIF24" s="86"/>
      <c r="AIG24" s="86"/>
      <c r="AIH24" s="86"/>
      <c r="AII24" s="86"/>
      <c r="AIJ24" s="86"/>
      <c r="AIK24" s="86"/>
      <c r="AIL24" s="86"/>
      <c r="AIM24" s="86"/>
      <c r="AIN24" s="86"/>
      <c r="AIO24" s="86"/>
      <c r="AIP24" s="86"/>
      <c r="AIQ24" s="86"/>
      <c r="AIR24" s="86"/>
      <c r="AIS24" s="86"/>
      <c r="AIT24" s="86"/>
      <c r="AIU24" s="86"/>
      <c r="AIV24" s="86"/>
      <c r="AIW24" s="86"/>
      <c r="AIX24" s="86"/>
      <c r="AIY24" s="86"/>
      <c r="AIZ24" s="86"/>
      <c r="AJA24" s="86"/>
      <c r="AJB24" s="86"/>
      <c r="AJC24" s="86"/>
      <c r="AJD24" s="86"/>
      <c r="AJE24" s="86"/>
      <c r="AJF24" s="86"/>
      <c r="AJG24" s="86"/>
      <c r="AJH24" s="86"/>
      <c r="AJI24" s="86"/>
      <c r="AJJ24" s="86"/>
      <c r="AJK24" s="86"/>
      <c r="AJL24" s="86"/>
      <c r="AJM24" s="86"/>
      <c r="AJN24" s="86"/>
      <c r="AJO24" s="86"/>
      <c r="AJP24" s="86"/>
      <c r="AJQ24" s="86"/>
      <c r="AJR24" s="86"/>
      <c r="AJS24" s="86"/>
      <c r="AJT24" s="86"/>
      <c r="AJU24" s="86"/>
      <c r="AJV24" s="86"/>
      <c r="AJW24" s="86"/>
      <c r="AJX24" s="86"/>
      <c r="AJY24" s="86"/>
      <c r="AJZ24" s="86"/>
      <c r="AKA24" s="86"/>
      <c r="AKB24" s="86"/>
      <c r="AKC24" s="86"/>
      <c r="AKD24" s="86"/>
      <c r="AKE24" s="86"/>
      <c r="AKF24" s="86"/>
      <c r="AKG24" s="86"/>
      <c r="AKH24" s="86"/>
      <c r="AKI24" s="86"/>
      <c r="AKJ24" s="86"/>
      <c r="AKK24" s="86"/>
      <c r="AKL24" s="86"/>
      <c r="AKM24" s="86"/>
      <c r="AKN24" s="86"/>
      <c r="AKO24" s="86"/>
      <c r="AKP24" s="86"/>
      <c r="AKQ24" s="86"/>
      <c r="AKR24" s="86"/>
      <c r="AKS24" s="86"/>
      <c r="AKT24" s="86"/>
      <c r="AKU24" s="86"/>
      <c r="AKV24" s="86"/>
      <c r="AKW24" s="86"/>
      <c r="AKX24" s="86"/>
      <c r="AKY24" s="86"/>
      <c r="AKZ24" s="86"/>
      <c r="ALA24" s="86"/>
      <c r="ALB24" s="86"/>
      <c r="ALC24" s="86"/>
      <c r="ALD24" s="86"/>
      <c r="ALE24" s="86"/>
      <c r="ALF24" s="86"/>
      <c r="ALG24" s="86"/>
      <c r="ALH24" s="86"/>
      <c r="ALI24" s="86"/>
      <c r="ALJ24" s="86"/>
      <c r="ALK24" s="86"/>
      <c r="ALL24" s="86"/>
      <c r="ALM24" s="86"/>
      <c r="ALN24" s="86"/>
      <c r="ALO24" s="86"/>
      <c r="ALP24" s="86"/>
      <c r="ALQ24" s="86"/>
      <c r="ALR24" s="86"/>
      <c r="ALS24" s="86"/>
      <c r="ALT24" s="86"/>
      <c r="ALU24" s="86"/>
      <c r="ALV24" s="86"/>
      <c r="ALW24" s="86"/>
      <c r="ALX24" s="86"/>
      <c r="ALY24" s="86"/>
      <c r="ALZ24" s="86"/>
      <c r="AMA24" s="86"/>
      <c r="AMB24" s="86"/>
      <c r="AMC24" s="86"/>
      <c r="AMD24" s="86"/>
      <c r="AME24" s="86"/>
      <c r="AMF24" s="86"/>
      <c r="AMG24" s="86"/>
      <c r="AMH24" s="86"/>
      <c r="AMI24" s="86"/>
      <c r="AMJ24" s="86"/>
      <c r="AMK24" s="86"/>
      <c r="AML24" s="86"/>
      <c r="AMM24" s="86"/>
      <c r="AMN24" s="86"/>
      <c r="AMO24" s="86"/>
      <c r="AMP24" s="86"/>
      <c r="AMQ24" s="86"/>
      <c r="AMR24" s="86"/>
      <c r="AMS24" s="86"/>
      <c r="AMT24" s="86"/>
      <c r="AMU24" s="86"/>
      <c r="AMV24" s="86"/>
      <c r="AMW24" s="86"/>
      <c r="AMX24" s="86"/>
      <c r="AMY24" s="86"/>
      <c r="AMZ24" s="86"/>
      <c r="ANA24" s="86"/>
    </row>
    <row r="25" spans="1:1041" s="201" customFormat="1" x14ac:dyDescent="0.25">
      <c r="A25" s="200"/>
      <c r="B25" s="200" t="s">
        <v>35</v>
      </c>
      <c r="C25" s="200" t="s">
        <v>34</v>
      </c>
      <c r="D25" s="200"/>
      <c r="E25" s="200"/>
      <c r="F25" s="200"/>
      <c r="G25" s="200"/>
      <c r="H25" s="200"/>
      <c r="I25" s="209">
        <v>3696</v>
      </c>
      <c r="J25" s="210">
        <v>3360</v>
      </c>
      <c r="K25" s="210">
        <v>3696</v>
      </c>
      <c r="L25" s="211">
        <v>4032</v>
      </c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  <c r="IL25" s="86"/>
      <c r="IM25" s="86"/>
      <c r="IN25" s="86"/>
      <c r="IO25" s="86"/>
      <c r="IP25" s="86"/>
      <c r="IQ25" s="86"/>
      <c r="IR25" s="86"/>
      <c r="IS25" s="86"/>
      <c r="IT25" s="86"/>
      <c r="IU25" s="86"/>
      <c r="IV25" s="86"/>
      <c r="IW25" s="86"/>
      <c r="IX25" s="86"/>
      <c r="IY25" s="86"/>
      <c r="IZ25" s="86"/>
      <c r="JA25" s="86"/>
      <c r="JB25" s="86"/>
      <c r="JC25" s="86"/>
      <c r="JD25" s="86"/>
      <c r="JE25" s="86"/>
      <c r="JF25" s="86"/>
      <c r="JG25" s="86"/>
      <c r="JH25" s="86"/>
      <c r="JI25" s="86"/>
      <c r="JJ25" s="86"/>
      <c r="JK25" s="86"/>
      <c r="JL25" s="86"/>
      <c r="JM25" s="86"/>
      <c r="JN25" s="86"/>
      <c r="JO25" s="86"/>
      <c r="JP25" s="86"/>
      <c r="JQ25" s="86"/>
      <c r="JR25" s="86"/>
      <c r="JS25" s="86"/>
      <c r="JT25" s="86"/>
      <c r="JU25" s="86"/>
      <c r="JV25" s="86"/>
      <c r="JW25" s="86"/>
      <c r="JX25" s="86"/>
      <c r="JY25" s="86"/>
      <c r="JZ25" s="86"/>
      <c r="KA25" s="86"/>
      <c r="KB25" s="86"/>
      <c r="KC25" s="86"/>
      <c r="KD25" s="86"/>
      <c r="KE25" s="86"/>
      <c r="KF25" s="86"/>
      <c r="KG25" s="86"/>
      <c r="KH25" s="86"/>
      <c r="KI25" s="86"/>
      <c r="KJ25" s="86"/>
      <c r="KK25" s="86"/>
      <c r="KL25" s="86"/>
      <c r="KM25" s="86"/>
      <c r="KN25" s="86"/>
      <c r="KO25" s="86"/>
      <c r="KP25" s="86"/>
      <c r="KQ25" s="86"/>
      <c r="KR25" s="86"/>
      <c r="KS25" s="86"/>
      <c r="KT25" s="86"/>
      <c r="KU25" s="86"/>
      <c r="KV25" s="86"/>
      <c r="KW25" s="86"/>
      <c r="KX25" s="86"/>
      <c r="KY25" s="86"/>
      <c r="KZ25" s="86"/>
      <c r="LA25" s="86"/>
      <c r="LB25" s="86"/>
      <c r="LC25" s="86"/>
      <c r="LD25" s="86"/>
      <c r="LE25" s="86"/>
      <c r="LF25" s="86"/>
      <c r="LG25" s="86"/>
      <c r="LH25" s="86"/>
      <c r="LI25" s="86"/>
      <c r="LJ25" s="86"/>
      <c r="LK25" s="86"/>
      <c r="LL25" s="86"/>
      <c r="LM25" s="86"/>
      <c r="LN25" s="86"/>
      <c r="LO25" s="86"/>
      <c r="LP25" s="86"/>
      <c r="LQ25" s="86"/>
      <c r="LR25" s="86"/>
      <c r="LS25" s="86"/>
      <c r="LT25" s="86"/>
      <c r="LU25" s="86"/>
      <c r="LV25" s="86"/>
      <c r="LW25" s="86"/>
      <c r="LX25" s="86"/>
      <c r="LY25" s="86"/>
      <c r="LZ25" s="86"/>
      <c r="MA25" s="86"/>
      <c r="MB25" s="86"/>
      <c r="MC25" s="86"/>
      <c r="MD25" s="86"/>
      <c r="ME25" s="86"/>
      <c r="MF25" s="86"/>
      <c r="MG25" s="86"/>
      <c r="MH25" s="86"/>
      <c r="MI25" s="86"/>
      <c r="MJ25" s="86"/>
      <c r="MK25" s="86"/>
      <c r="ML25" s="86"/>
      <c r="MM25" s="86"/>
      <c r="MN25" s="86"/>
      <c r="MO25" s="86"/>
      <c r="MP25" s="86"/>
      <c r="MQ25" s="86"/>
      <c r="MR25" s="86"/>
      <c r="MS25" s="86"/>
      <c r="MT25" s="86"/>
      <c r="MU25" s="86"/>
      <c r="MV25" s="86"/>
      <c r="MW25" s="86"/>
      <c r="MX25" s="86"/>
      <c r="MY25" s="86"/>
      <c r="MZ25" s="86"/>
      <c r="NA25" s="86"/>
      <c r="NB25" s="86"/>
      <c r="NC25" s="86"/>
      <c r="ND25" s="86"/>
      <c r="NE25" s="86"/>
      <c r="NF25" s="86"/>
      <c r="NG25" s="86"/>
      <c r="NH25" s="86"/>
      <c r="NI25" s="86"/>
      <c r="NJ25" s="86"/>
      <c r="NK25" s="86"/>
      <c r="NL25" s="86"/>
      <c r="NM25" s="86"/>
      <c r="NN25" s="86"/>
      <c r="NO25" s="86"/>
      <c r="NP25" s="86"/>
      <c r="NQ25" s="86"/>
      <c r="NR25" s="86"/>
      <c r="NS25" s="86"/>
      <c r="NT25" s="86"/>
      <c r="NU25" s="86"/>
      <c r="NV25" s="86"/>
      <c r="NW25" s="86"/>
      <c r="NX25" s="86"/>
      <c r="NY25" s="86"/>
      <c r="NZ25" s="86"/>
      <c r="OA25" s="86"/>
      <c r="OB25" s="86"/>
      <c r="OC25" s="86"/>
      <c r="OD25" s="86"/>
      <c r="OE25" s="86"/>
      <c r="OF25" s="86"/>
      <c r="OG25" s="86"/>
      <c r="OH25" s="86"/>
      <c r="OI25" s="86"/>
      <c r="OJ25" s="86"/>
      <c r="OK25" s="86"/>
      <c r="OL25" s="86"/>
      <c r="OM25" s="86"/>
      <c r="ON25" s="86"/>
      <c r="OO25" s="86"/>
      <c r="OP25" s="86"/>
      <c r="OQ25" s="86"/>
      <c r="OR25" s="86"/>
      <c r="OS25" s="86"/>
      <c r="OT25" s="86"/>
      <c r="OU25" s="86"/>
      <c r="OV25" s="86"/>
      <c r="OW25" s="86"/>
      <c r="OX25" s="86"/>
      <c r="OY25" s="86"/>
      <c r="OZ25" s="86"/>
      <c r="PA25" s="86"/>
      <c r="PB25" s="86"/>
      <c r="PC25" s="86"/>
      <c r="PD25" s="86"/>
      <c r="PE25" s="86"/>
      <c r="PF25" s="86"/>
      <c r="PG25" s="86"/>
      <c r="PH25" s="86"/>
      <c r="PI25" s="86"/>
      <c r="PJ25" s="86"/>
      <c r="PK25" s="86"/>
      <c r="PL25" s="86"/>
      <c r="PM25" s="86"/>
      <c r="PN25" s="86"/>
      <c r="PO25" s="86"/>
      <c r="PP25" s="86"/>
      <c r="PQ25" s="86"/>
      <c r="PR25" s="86"/>
      <c r="PS25" s="86"/>
      <c r="PT25" s="86"/>
      <c r="PU25" s="86"/>
      <c r="PV25" s="86"/>
      <c r="PW25" s="86"/>
      <c r="PX25" s="86"/>
      <c r="PY25" s="86"/>
      <c r="PZ25" s="86"/>
      <c r="QA25" s="86"/>
      <c r="QB25" s="86"/>
      <c r="QC25" s="86"/>
      <c r="QD25" s="86"/>
      <c r="QE25" s="86"/>
      <c r="QF25" s="86"/>
      <c r="QG25" s="86"/>
      <c r="QH25" s="86"/>
      <c r="QI25" s="86"/>
      <c r="QJ25" s="86"/>
      <c r="QK25" s="86"/>
      <c r="QL25" s="86"/>
      <c r="QM25" s="86"/>
      <c r="QN25" s="86"/>
      <c r="QO25" s="86"/>
      <c r="QP25" s="86"/>
      <c r="QQ25" s="86"/>
      <c r="QR25" s="86"/>
      <c r="QS25" s="86"/>
      <c r="QT25" s="86"/>
      <c r="QU25" s="86"/>
      <c r="QV25" s="86"/>
      <c r="QW25" s="86"/>
      <c r="QX25" s="86"/>
      <c r="QY25" s="86"/>
      <c r="QZ25" s="86"/>
      <c r="RA25" s="86"/>
      <c r="RB25" s="86"/>
      <c r="RC25" s="86"/>
      <c r="RD25" s="86"/>
      <c r="RE25" s="86"/>
      <c r="RF25" s="86"/>
      <c r="RG25" s="86"/>
      <c r="RH25" s="86"/>
      <c r="RI25" s="86"/>
      <c r="RJ25" s="86"/>
      <c r="RK25" s="86"/>
      <c r="RL25" s="86"/>
      <c r="RM25" s="86"/>
      <c r="RN25" s="86"/>
      <c r="RO25" s="86"/>
      <c r="RP25" s="86"/>
      <c r="RQ25" s="86"/>
      <c r="RR25" s="86"/>
      <c r="RS25" s="86"/>
      <c r="RT25" s="86"/>
      <c r="RU25" s="86"/>
      <c r="RV25" s="86"/>
      <c r="RW25" s="86"/>
      <c r="RX25" s="86"/>
      <c r="RY25" s="86"/>
      <c r="RZ25" s="86"/>
      <c r="SA25" s="86"/>
      <c r="SB25" s="86"/>
      <c r="SC25" s="86"/>
      <c r="SD25" s="86"/>
      <c r="SE25" s="86"/>
      <c r="SF25" s="86"/>
      <c r="SG25" s="86"/>
      <c r="SH25" s="86"/>
      <c r="SI25" s="86"/>
      <c r="SJ25" s="86"/>
      <c r="SK25" s="86"/>
      <c r="SL25" s="86"/>
      <c r="SM25" s="86"/>
      <c r="SN25" s="86"/>
      <c r="SO25" s="86"/>
      <c r="SP25" s="86"/>
      <c r="SQ25" s="86"/>
      <c r="SR25" s="86"/>
      <c r="SS25" s="86"/>
      <c r="ST25" s="86"/>
      <c r="SU25" s="86"/>
      <c r="SV25" s="86"/>
      <c r="SW25" s="86"/>
      <c r="SX25" s="86"/>
      <c r="SY25" s="86"/>
      <c r="SZ25" s="86"/>
      <c r="TA25" s="86"/>
      <c r="TB25" s="86"/>
      <c r="TC25" s="86"/>
      <c r="TD25" s="86"/>
      <c r="TE25" s="86"/>
      <c r="TF25" s="86"/>
      <c r="TG25" s="86"/>
      <c r="TH25" s="86"/>
      <c r="TI25" s="86"/>
      <c r="TJ25" s="86"/>
      <c r="TK25" s="86"/>
      <c r="TL25" s="86"/>
      <c r="TM25" s="86"/>
      <c r="TN25" s="86"/>
      <c r="TO25" s="86"/>
      <c r="TP25" s="86"/>
      <c r="TQ25" s="86"/>
      <c r="TR25" s="86"/>
      <c r="TS25" s="86"/>
      <c r="TT25" s="86"/>
      <c r="TU25" s="86"/>
      <c r="TV25" s="86"/>
      <c r="TW25" s="86"/>
      <c r="TX25" s="86"/>
      <c r="TY25" s="86"/>
      <c r="TZ25" s="86"/>
      <c r="UA25" s="86"/>
      <c r="UB25" s="86"/>
      <c r="UC25" s="86"/>
      <c r="UD25" s="86"/>
      <c r="UE25" s="86"/>
      <c r="UF25" s="86"/>
      <c r="UG25" s="86"/>
      <c r="UH25" s="86"/>
      <c r="UI25" s="86"/>
      <c r="UJ25" s="86"/>
      <c r="UK25" s="86"/>
      <c r="UL25" s="86"/>
      <c r="UM25" s="86"/>
      <c r="UN25" s="86"/>
      <c r="UO25" s="86"/>
      <c r="UP25" s="86"/>
      <c r="UQ25" s="86"/>
      <c r="UR25" s="86"/>
      <c r="US25" s="86"/>
      <c r="UT25" s="86"/>
      <c r="UU25" s="86"/>
      <c r="UV25" s="86"/>
      <c r="UW25" s="86"/>
      <c r="UX25" s="86"/>
      <c r="UY25" s="86"/>
      <c r="UZ25" s="86"/>
      <c r="VA25" s="86"/>
      <c r="VB25" s="86"/>
      <c r="VC25" s="86"/>
      <c r="VD25" s="86"/>
      <c r="VE25" s="86"/>
      <c r="VF25" s="86"/>
      <c r="VG25" s="86"/>
      <c r="VH25" s="86"/>
      <c r="VI25" s="86"/>
      <c r="VJ25" s="86"/>
      <c r="VK25" s="86"/>
      <c r="VL25" s="86"/>
      <c r="VM25" s="86"/>
      <c r="VN25" s="86"/>
      <c r="VO25" s="86"/>
      <c r="VP25" s="86"/>
      <c r="VQ25" s="86"/>
      <c r="VR25" s="86"/>
      <c r="VS25" s="86"/>
      <c r="VT25" s="86"/>
      <c r="VU25" s="86"/>
      <c r="VV25" s="86"/>
      <c r="VW25" s="86"/>
      <c r="VX25" s="86"/>
      <c r="VY25" s="86"/>
      <c r="VZ25" s="86"/>
      <c r="WA25" s="86"/>
      <c r="WB25" s="86"/>
      <c r="WC25" s="86"/>
      <c r="WD25" s="86"/>
      <c r="WE25" s="86"/>
      <c r="WF25" s="86"/>
      <c r="WG25" s="86"/>
      <c r="WH25" s="86"/>
      <c r="WI25" s="86"/>
      <c r="WJ25" s="86"/>
      <c r="WK25" s="86"/>
      <c r="WL25" s="86"/>
      <c r="WM25" s="86"/>
      <c r="WN25" s="86"/>
      <c r="WO25" s="86"/>
      <c r="WP25" s="86"/>
      <c r="WQ25" s="86"/>
      <c r="WR25" s="86"/>
      <c r="WS25" s="86"/>
      <c r="WT25" s="86"/>
      <c r="WU25" s="86"/>
      <c r="WV25" s="86"/>
      <c r="WW25" s="86"/>
      <c r="WX25" s="86"/>
      <c r="WY25" s="86"/>
      <c r="WZ25" s="86"/>
      <c r="XA25" s="86"/>
      <c r="XB25" s="86"/>
      <c r="XC25" s="86"/>
      <c r="XD25" s="86"/>
      <c r="XE25" s="86"/>
      <c r="XF25" s="86"/>
      <c r="XG25" s="86"/>
      <c r="XH25" s="86"/>
      <c r="XI25" s="86"/>
      <c r="XJ25" s="86"/>
      <c r="XK25" s="86"/>
      <c r="XL25" s="86"/>
      <c r="XM25" s="86"/>
      <c r="XN25" s="86"/>
      <c r="XO25" s="86"/>
      <c r="XP25" s="86"/>
      <c r="XQ25" s="86"/>
      <c r="XR25" s="86"/>
      <c r="XS25" s="86"/>
      <c r="XT25" s="86"/>
      <c r="XU25" s="86"/>
      <c r="XV25" s="86"/>
      <c r="XW25" s="86"/>
      <c r="XX25" s="86"/>
      <c r="XY25" s="86"/>
      <c r="XZ25" s="86"/>
      <c r="YA25" s="86"/>
      <c r="YB25" s="86"/>
      <c r="YC25" s="86"/>
      <c r="YD25" s="86"/>
      <c r="YE25" s="86"/>
      <c r="YF25" s="86"/>
      <c r="YG25" s="86"/>
      <c r="YH25" s="86"/>
      <c r="YI25" s="86"/>
      <c r="YJ25" s="86"/>
      <c r="YK25" s="86"/>
      <c r="YL25" s="86"/>
      <c r="YM25" s="86"/>
      <c r="YN25" s="86"/>
      <c r="YO25" s="86"/>
      <c r="YP25" s="86"/>
      <c r="YQ25" s="86"/>
      <c r="YR25" s="86"/>
      <c r="YS25" s="86"/>
      <c r="YT25" s="86"/>
      <c r="YU25" s="86"/>
      <c r="YV25" s="86"/>
      <c r="YW25" s="86"/>
      <c r="YX25" s="86"/>
      <c r="YY25" s="86"/>
      <c r="YZ25" s="86"/>
      <c r="ZA25" s="86"/>
      <c r="ZB25" s="86"/>
      <c r="ZC25" s="86"/>
      <c r="ZD25" s="86"/>
      <c r="ZE25" s="86"/>
      <c r="ZF25" s="86"/>
      <c r="ZG25" s="86"/>
      <c r="ZH25" s="86"/>
      <c r="ZI25" s="86"/>
      <c r="ZJ25" s="86"/>
      <c r="ZK25" s="86"/>
      <c r="ZL25" s="86"/>
      <c r="ZM25" s="86"/>
      <c r="ZN25" s="86"/>
      <c r="ZO25" s="86"/>
      <c r="ZP25" s="86"/>
      <c r="ZQ25" s="86"/>
      <c r="ZR25" s="86"/>
      <c r="ZS25" s="86"/>
      <c r="ZT25" s="86"/>
      <c r="ZU25" s="86"/>
      <c r="ZV25" s="86"/>
      <c r="ZW25" s="86"/>
      <c r="ZX25" s="86"/>
      <c r="ZY25" s="86"/>
      <c r="ZZ25" s="86"/>
      <c r="AAA25" s="86"/>
      <c r="AAB25" s="86"/>
      <c r="AAC25" s="86"/>
      <c r="AAD25" s="86"/>
      <c r="AAE25" s="86"/>
      <c r="AAF25" s="86"/>
      <c r="AAG25" s="86"/>
      <c r="AAH25" s="86"/>
      <c r="AAI25" s="86"/>
      <c r="AAJ25" s="86"/>
      <c r="AAK25" s="86"/>
      <c r="AAL25" s="86"/>
      <c r="AAM25" s="86"/>
      <c r="AAN25" s="86"/>
      <c r="AAO25" s="86"/>
      <c r="AAP25" s="86"/>
      <c r="AAQ25" s="86"/>
      <c r="AAR25" s="86"/>
      <c r="AAS25" s="86"/>
      <c r="AAT25" s="86"/>
      <c r="AAU25" s="86"/>
      <c r="AAV25" s="86"/>
      <c r="AAW25" s="86"/>
      <c r="AAX25" s="86"/>
      <c r="AAY25" s="86"/>
      <c r="AAZ25" s="86"/>
      <c r="ABA25" s="86"/>
      <c r="ABB25" s="86"/>
      <c r="ABC25" s="86"/>
      <c r="ABD25" s="86"/>
      <c r="ABE25" s="86"/>
      <c r="ABF25" s="86"/>
      <c r="ABG25" s="86"/>
      <c r="ABH25" s="86"/>
      <c r="ABI25" s="86"/>
      <c r="ABJ25" s="86"/>
      <c r="ABK25" s="86"/>
      <c r="ABL25" s="86"/>
      <c r="ABM25" s="86"/>
      <c r="ABN25" s="86"/>
      <c r="ABO25" s="86"/>
      <c r="ABP25" s="86"/>
      <c r="ABQ25" s="86"/>
      <c r="ABR25" s="86"/>
      <c r="ABS25" s="86"/>
      <c r="ABT25" s="86"/>
      <c r="ABU25" s="86"/>
      <c r="ABV25" s="86"/>
      <c r="ABW25" s="86"/>
      <c r="ABX25" s="86"/>
      <c r="ABY25" s="86"/>
      <c r="ABZ25" s="86"/>
      <c r="ACA25" s="86"/>
      <c r="ACB25" s="86"/>
      <c r="ACC25" s="86"/>
      <c r="ACD25" s="86"/>
      <c r="ACE25" s="86"/>
      <c r="ACF25" s="86"/>
      <c r="ACG25" s="86"/>
      <c r="ACH25" s="86"/>
      <c r="ACI25" s="86"/>
      <c r="ACJ25" s="86"/>
      <c r="ACK25" s="86"/>
      <c r="ACL25" s="86"/>
      <c r="ACM25" s="86"/>
      <c r="ACN25" s="86"/>
      <c r="ACO25" s="86"/>
      <c r="ACP25" s="86"/>
      <c r="ACQ25" s="86"/>
      <c r="ACR25" s="86"/>
      <c r="ACS25" s="86"/>
      <c r="ACT25" s="86"/>
      <c r="ACU25" s="86"/>
      <c r="ACV25" s="86"/>
      <c r="ACW25" s="86"/>
      <c r="ACX25" s="86"/>
      <c r="ACY25" s="86"/>
      <c r="ACZ25" s="86"/>
      <c r="ADA25" s="86"/>
      <c r="ADB25" s="86"/>
      <c r="ADC25" s="86"/>
      <c r="ADD25" s="86"/>
      <c r="ADE25" s="86"/>
      <c r="ADF25" s="86"/>
      <c r="ADG25" s="86"/>
      <c r="ADH25" s="86"/>
      <c r="ADI25" s="86"/>
      <c r="ADJ25" s="86"/>
      <c r="ADK25" s="86"/>
      <c r="ADL25" s="86"/>
      <c r="ADM25" s="86"/>
      <c r="ADN25" s="86"/>
      <c r="ADO25" s="86"/>
      <c r="ADP25" s="86"/>
      <c r="ADQ25" s="86"/>
      <c r="ADR25" s="86"/>
      <c r="ADS25" s="86"/>
      <c r="ADT25" s="86"/>
      <c r="ADU25" s="86"/>
      <c r="ADV25" s="86"/>
      <c r="ADW25" s="86"/>
      <c r="ADX25" s="86"/>
      <c r="ADY25" s="86"/>
      <c r="ADZ25" s="86"/>
      <c r="AEA25" s="86"/>
      <c r="AEB25" s="86"/>
      <c r="AEC25" s="86"/>
      <c r="AED25" s="86"/>
      <c r="AEE25" s="86"/>
      <c r="AEF25" s="86"/>
      <c r="AEG25" s="86"/>
      <c r="AEH25" s="86"/>
      <c r="AEI25" s="86"/>
      <c r="AEJ25" s="86"/>
      <c r="AEK25" s="86"/>
      <c r="AEL25" s="86"/>
      <c r="AEM25" s="86"/>
      <c r="AEN25" s="86"/>
      <c r="AEO25" s="86"/>
      <c r="AEP25" s="86"/>
      <c r="AEQ25" s="86"/>
      <c r="AER25" s="86"/>
      <c r="AES25" s="86"/>
      <c r="AET25" s="86"/>
      <c r="AEU25" s="86"/>
      <c r="AEV25" s="86"/>
      <c r="AEW25" s="86"/>
      <c r="AEX25" s="86"/>
      <c r="AEY25" s="86"/>
      <c r="AEZ25" s="86"/>
      <c r="AFA25" s="86"/>
      <c r="AFB25" s="86"/>
      <c r="AFC25" s="86"/>
      <c r="AFD25" s="86"/>
      <c r="AFE25" s="86"/>
      <c r="AFF25" s="86"/>
      <c r="AFG25" s="86"/>
      <c r="AFH25" s="86"/>
      <c r="AFI25" s="86"/>
      <c r="AFJ25" s="86"/>
      <c r="AFK25" s="86"/>
      <c r="AFL25" s="86"/>
      <c r="AFM25" s="86"/>
      <c r="AFN25" s="86"/>
      <c r="AFO25" s="86"/>
      <c r="AFP25" s="86"/>
      <c r="AFQ25" s="86"/>
      <c r="AFR25" s="86"/>
      <c r="AFS25" s="86"/>
      <c r="AFT25" s="86"/>
      <c r="AFU25" s="86"/>
      <c r="AFV25" s="86"/>
      <c r="AFW25" s="86"/>
      <c r="AFX25" s="86"/>
      <c r="AFY25" s="86"/>
      <c r="AFZ25" s="86"/>
      <c r="AGA25" s="86"/>
      <c r="AGB25" s="86"/>
      <c r="AGC25" s="86"/>
      <c r="AGD25" s="86"/>
      <c r="AGE25" s="86"/>
      <c r="AGF25" s="86"/>
      <c r="AGG25" s="86"/>
      <c r="AGH25" s="86"/>
      <c r="AGI25" s="86"/>
      <c r="AGJ25" s="86"/>
      <c r="AGK25" s="86"/>
      <c r="AGL25" s="86"/>
      <c r="AGM25" s="86"/>
      <c r="AGN25" s="86"/>
      <c r="AGO25" s="86"/>
      <c r="AGP25" s="86"/>
      <c r="AGQ25" s="86"/>
      <c r="AGR25" s="86"/>
      <c r="AGS25" s="86"/>
      <c r="AGT25" s="86"/>
      <c r="AGU25" s="86"/>
      <c r="AGV25" s="86"/>
      <c r="AGW25" s="86"/>
      <c r="AGX25" s="86"/>
      <c r="AGY25" s="86"/>
      <c r="AGZ25" s="86"/>
      <c r="AHA25" s="86"/>
      <c r="AHB25" s="86"/>
      <c r="AHC25" s="86"/>
      <c r="AHD25" s="86"/>
      <c r="AHE25" s="86"/>
      <c r="AHF25" s="86"/>
      <c r="AHG25" s="86"/>
      <c r="AHH25" s="86"/>
      <c r="AHI25" s="86"/>
      <c r="AHJ25" s="86"/>
      <c r="AHK25" s="86"/>
      <c r="AHL25" s="86"/>
      <c r="AHM25" s="86"/>
      <c r="AHN25" s="86"/>
      <c r="AHO25" s="86"/>
      <c r="AHP25" s="86"/>
      <c r="AHQ25" s="86"/>
      <c r="AHR25" s="86"/>
      <c r="AHS25" s="86"/>
      <c r="AHT25" s="86"/>
      <c r="AHU25" s="86"/>
      <c r="AHV25" s="86"/>
      <c r="AHW25" s="86"/>
      <c r="AHX25" s="86"/>
      <c r="AHY25" s="86"/>
      <c r="AHZ25" s="86"/>
      <c r="AIA25" s="86"/>
      <c r="AIB25" s="86"/>
      <c r="AIC25" s="86"/>
      <c r="AID25" s="86"/>
      <c r="AIE25" s="86"/>
      <c r="AIF25" s="86"/>
      <c r="AIG25" s="86"/>
      <c r="AIH25" s="86"/>
      <c r="AII25" s="86"/>
      <c r="AIJ25" s="86"/>
      <c r="AIK25" s="86"/>
      <c r="AIL25" s="86"/>
      <c r="AIM25" s="86"/>
      <c r="AIN25" s="86"/>
      <c r="AIO25" s="86"/>
      <c r="AIP25" s="86"/>
      <c r="AIQ25" s="86"/>
      <c r="AIR25" s="86"/>
      <c r="AIS25" s="86"/>
      <c r="AIT25" s="86"/>
      <c r="AIU25" s="86"/>
      <c r="AIV25" s="86"/>
      <c r="AIW25" s="86"/>
      <c r="AIX25" s="86"/>
      <c r="AIY25" s="86"/>
      <c r="AIZ25" s="86"/>
      <c r="AJA25" s="86"/>
      <c r="AJB25" s="86"/>
      <c r="AJC25" s="86"/>
      <c r="AJD25" s="86"/>
      <c r="AJE25" s="86"/>
      <c r="AJF25" s="86"/>
      <c r="AJG25" s="86"/>
      <c r="AJH25" s="86"/>
      <c r="AJI25" s="86"/>
      <c r="AJJ25" s="86"/>
      <c r="AJK25" s="86"/>
      <c r="AJL25" s="86"/>
      <c r="AJM25" s="86"/>
      <c r="AJN25" s="86"/>
      <c r="AJO25" s="86"/>
      <c r="AJP25" s="86"/>
      <c r="AJQ25" s="86"/>
      <c r="AJR25" s="86"/>
      <c r="AJS25" s="86"/>
      <c r="AJT25" s="86"/>
      <c r="AJU25" s="86"/>
      <c r="AJV25" s="86"/>
      <c r="AJW25" s="86"/>
      <c r="AJX25" s="86"/>
      <c r="AJY25" s="86"/>
      <c r="AJZ25" s="86"/>
      <c r="AKA25" s="86"/>
      <c r="AKB25" s="86"/>
      <c r="AKC25" s="86"/>
      <c r="AKD25" s="86"/>
      <c r="AKE25" s="86"/>
      <c r="AKF25" s="86"/>
      <c r="AKG25" s="86"/>
      <c r="AKH25" s="86"/>
      <c r="AKI25" s="86"/>
      <c r="AKJ25" s="86"/>
      <c r="AKK25" s="86"/>
      <c r="AKL25" s="86"/>
      <c r="AKM25" s="86"/>
      <c r="AKN25" s="86"/>
      <c r="AKO25" s="86"/>
      <c r="AKP25" s="86"/>
      <c r="AKQ25" s="86"/>
      <c r="AKR25" s="86"/>
      <c r="AKS25" s="86"/>
      <c r="AKT25" s="86"/>
      <c r="AKU25" s="86"/>
      <c r="AKV25" s="86"/>
      <c r="AKW25" s="86"/>
      <c r="AKX25" s="86"/>
      <c r="AKY25" s="86"/>
      <c r="AKZ25" s="86"/>
      <c r="ALA25" s="86"/>
      <c r="ALB25" s="86"/>
      <c r="ALC25" s="86"/>
      <c r="ALD25" s="86"/>
      <c r="ALE25" s="86"/>
      <c r="ALF25" s="86"/>
      <c r="ALG25" s="86"/>
      <c r="ALH25" s="86"/>
      <c r="ALI25" s="86"/>
      <c r="ALJ25" s="86"/>
      <c r="ALK25" s="86"/>
      <c r="ALL25" s="86"/>
      <c r="ALM25" s="86"/>
      <c r="ALN25" s="86"/>
      <c r="ALO25" s="86"/>
      <c r="ALP25" s="86"/>
      <c r="ALQ25" s="86"/>
      <c r="ALR25" s="86"/>
      <c r="ALS25" s="86"/>
      <c r="ALT25" s="86"/>
      <c r="ALU25" s="86"/>
      <c r="ALV25" s="86"/>
      <c r="ALW25" s="86"/>
      <c r="ALX25" s="86"/>
      <c r="ALY25" s="86"/>
      <c r="ALZ25" s="86"/>
      <c r="AMA25" s="86"/>
      <c r="AMB25" s="86"/>
      <c r="AMC25" s="86"/>
      <c r="AMD25" s="86"/>
      <c r="AME25" s="86"/>
      <c r="AMF25" s="86"/>
      <c r="AMG25" s="86"/>
      <c r="AMH25" s="86"/>
      <c r="AMI25" s="86"/>
      <c r="AMJ25" s="86"/>
      <c r="AMK25" s="86"/>
      <c r="AML25" s="86"/>
      <c r="AMM25" s="86"/>
      <c r="AMN25" s="86"/>
      <c r="AMO25" s="86"/>
      <c r="AMP25" s="86"/>
      <c r="AMQ25" s="86"/>
      <c r="AMR25" s="86"/>
      <c r="AMS25" s="86"/>
      <c r="AMT25" s="86"/>
      <c r="AMU25" s="86"/>
      <c r="AMV25" s="86"/>
      <c r="AMW25" s="86"/>
      <c r="AMX25" s="86"/>
      <c r="AMY25" s="86"/>
      <c r="AMZ25" s="86"/>
      <c r="ANA25" s="86"/>
    </row>
    <row r="26" spans="1:1041" s="201" customFormat="1" x14ac:dyDescent="0.25">
      <c r="A26" s="200"/>
      <c r="B26" s="200" t="s">
        <v>33</v>
      </c>
      <c r="C26" s="200" t="s">
        <v>32</v>
      </c>
      <c r="D26" s="200">
        <v>24586</v>
      </c>
      <c r="E26" s="200">
        <v>23616</v>
      </c>
      <c r="F26" s="200">
        <v>21066</v>
      </c>
      <c r="G26" s="200">
        <v>35020</v>
      </c>
      <c r="H26" s="200"/>
      <c r="I26" s="209">
        <v>20522</v>
      </c>
      <c r="J26" s="210">
        <v>19198</v>
      </c>
      <c r="K26" s="210">
        <v>21186</v>
      </c>
      <c r="L26" s="211">
        <v>33444</v>
      </c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  <c r="IL26" s="86"/>
      <c r="IM26" s="86"/>
      <c r="IN26" s="86"/>
      <c r="IO26" s="86"/>
      <c r="IP26" s="86"/>
      <c r="IQ26" s="86"/>
      <c r="IR26" s="86"/>
      <c r="IS26" s="86"/>
      <c r="IT26" s="86"/>
      <c r="IU26" s="86"/>
      <c r="IV26" s="86"/>
      <c r="IW26" s="86"/>
      <c r="IX26" s="86"/>
      <c r="IY26" s="86"/>
      <c r="IZ26" s="86"/>
      <c r="JA26" s="86"/>
      <c r="JB26" s="86"/>
      <c r="JC26" s="86"/>
      <c r="JD26" s="86"/>
      <c r="JE26" s="86"/>
      <c r="JF26" s="86"/>
      <c r="JG26" s="86"/>
      <c r="JH26" s="86"/>
      <c r="JI26" s="86"/>
      <c r="JJ26" s="86"/>
      <c r="JK26" s="86"/>
      <c r="JL26" s="86"/>
      <c r="JM26" s="86"/>
      <c r="JN26" s="86"/>
      <c r="JO26" s="86"/>
      <c r="JP26" s="86"/>
      <c r="JQ26" s="86"/>
      <c r="JR26" s="86"/>
      <c r="JS26" s="86"/>
      <c r="JT26" s="86"/>
      <c r="JU26" s="86"/>
      <c r="JV26" s="86"/>
      <c r="JW26" s="86"/>
      <c r="JX26" s="86"/>
      <c r="JY26" s="86"/>
      <c r="JZ26" s="86"/>
      <c r="KA26" s="86"/>
      <c r="KB26" s="86"/>
      <c r="KC26" s="86"/>
      <c r="KD26" s="86"/>
      <c r="KE26" s="86"/>
      <c r="KF26" s="86"/>
      <c r="KG26" s="86"/>
      <c r="KH26" s="86"/>
      <c r="KI26" s="86"/>
      <c r="KJ26" s="86"/>
      <c r="KK26" s="86"/>
      <c r="KL26" s="86"/>
      <c r="KM26" s="86"/>
      <c r="KN26" s="86"/>
      <c r="KO26" s="86"/>
      <c r="KP26" s="86"/>
      <c r="KQ26" s="86"/>
      <c r="KR26" s="86"/>
      <c r="KS26" s="86"/>
      <c r="KT26" s="86"/>
      <c r="KU26" s="86"/>
      <c r="KV26" s="86"/>
      <c r="KW26" s="86"/>
      <c r="KX26" s="86"/>
      <c r="KY26" s="86"/>
      <c r="KZ26" s="86"/>
      <c r="LA26" s="86"/>
      <c r="LB26" s="86"/>
      <c r="LC26" s="86"/>
      <c r="LD26" s="86"/>
      <c r="LE26" s="86"/>
      <c r="LF26" s="86"/>
      <c r="LG26" s="86"/>
      <c r="LH26" s="86"/>
      <c r="LI26" s="86"/>
      <c r="LJ26" s="86"/>
      <c r="LK26" s="86"/>
      <c r="LL26" s="86"/>
      <c r="LM26" s="86"/>
      <c r="LN26" s="86"/>
      <c r="LO26" s="86"/>
      <c r="LP26" s="86"/>
      <c r="LQ26" s="86"/>
      <c r="LR26" s="86"/>
      <c r="LS26" s="86"/>
      <c r="LT26" s="86"/>
      <c r="LU26" s="86"/>
      <c r="LV26" s="86"/>
      <c r="LW26" s="86"/>
      <c r="LX26" s="86"/>
      <c r="LY26" s="86"/>
      <c r="LZ26" s="86"/>
      <c r="MA26" s="86"/>
      <c r="MB26" s="86"/>
      <c r="MC26" s="86"/>
      <c r="MD26" s="86"/>
      <c r="ME26" s="86"/>
      <c r="MF26" s="86"/>
      <c r="MG26" s="86"/>
      <c r="MH26" s="86"/>
      <c r="MI26" s="86"/>
      <c r="MJ26" s="86"/>
      <c r="MK26" s="86"/>
      <c r="ML26" s="86"/>
      <c r="MM26" s="86"/>
      <c r="MN26" s="86"/>
      <c r="MO26" s="86"/>
      <c r="MP26" s="86"/>
      <c r="MQ26" s="86"/>
      <c r="MR26" s="86"/>
      <c r="MS26" s="86"/>
      <c r="MT26" s="86"/>
      <c r="MU26" s="86"/>
      <c r="MV26" s="86"/>
      <c r="MW26" s="86"/>
      <c r="MX26" s="86"/>
      <c r="MY26" s="86"/>
      <c r="MZ26" s="86"/>
      <c r="NA26" s="86"/>
      <c r="NB26" s="86"/>
      <c r="NC26" s="86"/>
      <c r="ND26" s="86"/>
      <c r="NE26" s="86"/>
      <c r="NF26" s="86"/>
      <c r="NG26" s="86"/>
      <c r="NH26" s="86"/>
      <c r="NI26" s="86"/>
      <c r="NJ26" s="86"/>
      <c r="NK26" s="86"/>
      <c r="NL26" s="86"/>
      <c r="NM26" s="86"/>
      <c r="NN26" s="86"/>
      <c r="NO26" s="86"/>
      <c r="NP26" s="86"/>
      <c r="NQ26" s="86"/>
      <c r="NR26" s="86"/>
      <c r="NS26" s="86"/>
      <c r="NT26" s="86"/>
      <c r="NU26" s="86"/>
      <c r="NV26" s="86"/>
      <c r="NW26" s="86"/>
      <c r="NX26" s="86"/>
      <c r="NY26" s="86"/>
      <c r="NZ26" s="86"/>
      <c r="OA26" s="86"/>
      <c r="OB26" s="86"/>
      <c r="OC26" s="86"/>
      <c r="OD26" s="86"/>
      <c r="OE26" s="86"/>
      <c r="OF26" s="86"/>
      <c r="OG26" s="86"/>
      <c r="OH26" s="86"/>
      <c r="OI26" s="86"/>
      <c r="OJ26" s="86"/>
      <c r="OK26" s="86"/>
      <c r="OL26" s="86"/>
      <c r="OM26" s="86"/>
      <c r="ON26" s="86"/>
      <c r="OO26" s="86"/>
      <c r="OP26" s="86"/>
      <c r="OQ26" s="86"/>
      <c r="OR26" s="86"/>
      <c r="OS26" s="86"/>
      <c r="OT26" s="86"/>
      <c r="OU26" s="86"/>
      <c r="OV26" s="86"/>
      <c r="OW26" s="86"/>
      <c r="OX26" s="86"/>
      <c r="OY26" s="86"/>
      <c r="OZ26" s="86"/>
      <c r="PA26" s="86"/>
      <c r="PB26" s="86"/>
      <c r="PC26" s="86"/>
      <c r="PD26" s="86"/>
      <c r="PE26" s="86"/>
      <c r="PF26" s="86"/>
      <c r="PG26" s="86"/>
      <c r="PH26" s="86"/>
      <c r="PI26" s="86"/>
      <c r="PJ26" s="86"/>
      <c r="PK26" s="86"/>
      <c r="PL26" s="86"/>
      <c r="PM26" s="86"/>
      <c r="PN26" s="86"/>
      <c r="PO26" s="86"/>
      <c r="PP26" s="86"/>
      <c r="PQ26" s="86"/>
      <c r="PR26" s="86"/>
      <c r="PS26" s="86"/>
      <c r="PT26" s="86"/>
      <c r="PU26" s="86"/>
      <c r="PV26" s="86"/>
      <c r="PW26" s="86"/>
      <c r="PX26" s="86"/>
      <c r="PY26" s="86"/>
      <c r="PZ26" s="86"/>
      <c r="QA26" s="86"/>
      <c r="QB26" s="86"/>
      <c r="QC26" s="86"/>
      <c r="QD26" s="86"/>
      <c r="QE26" s="86"/>
      <c r="QF26" s="86"/>
      <c r="QG26" s="86"/>
      <c r="QH26" s="86"/>
      <c r="QI26" s="86"/>
      <c r="QJ26" s="86"/>
      <c r="QK26" s="86"/>
      <c r="QL26" s="86"/>
      <c r="QM26" s="86"/>
      <c r="QN26" s="86"/>
      <c r="QO26" s="86"/>
      <c r="QP26" s="86"/>
      <c r="QQ26" s="86"/>
      <c r="QR26" s="86"/>
      <c r="QS26" s="86"/>
      <c r="QT26" s="86"/>
      <c r="QU26" s="86"/>
      <c r="QV26" s="86"/>
      <c r="QW26" s="86"/>
      <c r="QX26" s="86"/>
      <c r="QY26" s="86"/>
      <c r="QZ26" s="86"/>
      <c r="RA26" s="86"/>
      <c r="RB26" s="86"/>
      <c r="RC26" s="86"/>
      <c r="RD26" s="86"/>
      <c r="RE26" s="86"/>
      <c r="RF26" s="86"/>
      <c r="RG26" s="86"/>
      <c r="RH26" s="86"/>
      <c r="RI26" s="86"/>
      <c r="RJ26" s="86"/>
      <c r="RK26" s="86"/>
      <c r="RL26" s="86"/>
      <c r="RM26" s="86"/>
      <c r="RN26" s="86"/>
      <c r="RO26" s="86"/>
      <c r="RP26" s="86"/>
      <c r="RQ26" s="86"/>
      <c r="RR26" s="86"/>
      <c r="RS26" s="86"/>
      <c r="RT26" s="86"/>
      <c r="RU26" s="86"/>
      <c r="RV26" s="86"/>
      <c r="RW26" s="86"/>
      <c r="RX26" s="86"/>
      <c r="RY26" s="86"/>
      <c r="RZ26" s="86"/>
      <c r="SA26" s="86"/>
      <c r="SB26" s="86"/>
      <c r="SC26" s="86"/>
      <c r="SD26" s="86"/>
      <c r="SE26" s="86"/>
      <c r="SF26" s="86"/>
      <c r="SG26" s="86"/>
      <c r="SH26" s="86"/>
      <c r="SI26" s="86"/>
      <c r="SJ26" s="86"/>
      <c r="SK26" s="86"/>
      <c r="SL26" s="86"/>
      <c r="SM26" s="86"/>
      <c r="SN26" s="86"/>
      <c r="SO26" s="86"/>
      <c r="SP26" s="86"/>
      <c r="SQ26" s="86"/>
      <c r="SR26" s="86"/>
      <c r="SS26" s="86"/>
      <c r="ST26" s="86"/>
      <c r="SU26" s="86"/>
      <c r="SV26" s="86"/>
      <c r="SW26" s="86"/>
      <c r="SX26" s="86"/>
      <c r="SY26" s="86"/>
      <c r="SZ26" s="86"/>
      <c r="TA26" s="86"/>
      <c r="TB26" s="86"/>
      <c r="TC26" s="86"/>
      <c r="TD26" s="86"/>
      <c r="TE26" s="86"/>
      <c r="TF26" s="86"/>
      <c r="TG26" s="86"/>
      <c r="TH26" s="86"/>
      <c r="TI26" s="86"/>
      <c r="TJ26" s="86"/>
      <c r="TK26" s="86"/>
      <c r="TL26" s="86"/>
      <c r="TM26" s="86"/>
      <c r="TN26" s="86"/>
      <c r="TO26" s="86"/>
      <c r="TP26" s="86"/>
      <c r="TQ26" s="86"/>
      <c r="TR26" s="86"/>
      <c r="TS26" s="86"/>
      <c r="TT26" s="86"/>
      <c r="TU26" s="86"/>
      <c r="TV26" s="86"/>
      <c r="TW26" s="86"/>
      <c r="TX26" s="86"/>
      <c r="TY26" s="86"/>
      <c r="TZ26" s="86"/>
      <c r="UA26" s="86"/>
      <c r="UB26" s="86"/>
      <c r="UC26" s="86"/>
      <c r="UD26" s="86"/>
      <c r="UE26" s="86"/>
      <c r="UF26" s="86"/>
      <c r="UG26" s="86"/>
      <c r="UH26" s="86"/>
      <c r="UI26" s="86"/>
      <c r="UJ26" s="86"/>
      <c r="UK26" s="86"/>
      <c r="UL26" s="86"/>
      <c r="UM26" s="86"/>
      <c r="UN26" s="86"/>
      <c r="UO26" s="86"/>
      <c r="UP26" s="86"/>
      <c r="UQ26" s="86"/>
      <c r="UR26" s="86"/>
      <c r="US26" s="86"/>
      <c r="UT26" s="86"/>
      <c r="UU26" s="86"/>
      <c r="UV26" s="86"/>
      <c r="UW26" s="86"/>
      <c r="UX26" s="86"/>
      <c r="UY26" s="86"/>
      <c r="UZ26" s="86"/>
      <c r="VA26" s="86"/>
      <c r="VB26" s="86"/>
      <c r="VC26" s="86"/>
      <c r="VD26" s="86"/>
      <c r="VE26" s="86"/>
      <c r="VF26" s="86"/>
      <c r="VG26" s="86"/>
      <c r="VH26" s="86"/>
      <c r="VI26" s="86"/>
      <c r="VJ26" s="86"/>
      <c r="VK26" s="86"/>
      <c r="VL26" s="86"/>
      <c r="VM26" s="86"/>
      <c r="VN26" s="86"/>
      <c r="VO26" s="86"/>
      <c r="VP26" s="86"/>
      <c r="VQ26" s="86"/>
      <c r="VR26" s="86"/>
      <c r="VS26" s="86"/>
      <c r="VT26" s="86"/>
      <c r="VU26" s="86"/>
      <c r="VV26" s="86"/>
      <c r="VW26" s="86"/>
      <c r="VX26" s="86"/>
      <c r="VY26" s="86"/>
      <c r="VZ26" s="86"/>
      <c r="WA26" s="86"/>
      <c r="WB26" s="86"/>
      <c r="WC26" s="86"/>
      <c r="WD26" s="86"/>
      <c r="WE26" s="86"/>
      <c r="WF26" s="86"/>
      <c r="WG26" s="86"/>
      <c r="WH26" s="86"/>
      <c r="WI26" s="86"/>
      <c r="WJ26" s="86"/>
      <c r="WK26" s="86"/>
      <c r="WL26" s="86"/>
      <c r="WM26" s="86"/>
      <c r="WN26" s="86"/>
      <c r="WO26" s="86"/>
      <c r="WP26" s="86"/>
      <c r="WQ26" s="86"/>
      <c r="WR26" s="86"/>
      <c r="WS26" s="86"/>
      <c r="WT26" s="86"/>
      <c r="WU26" s="86"/>
      <c r="WV26" s="86"/>
      <c r="WW26" s="86"/>
      <c r="WX26" s="86"/>
      <c r="WY26" s="86"/>
      <c r="WZ26" s="86"/>
      <c r="XA26" s="86"/>
      <c r="XB26" s="86"/>
      <c r="XC26" s="86"/>
      <c r="XD26" s="86"/>
      <c r="XE26" s="86"/>
      <c r="XF26" s="86"/>
      <c r="XG26" s="86"/>
      <c r="XH26" s="86"/>
      <c r="XI26" s="86"/>
      <c r="XJ26" s="86"/>
      <c r="XK26" s="86"/>
      <c r="XL26" s="86"/>
      <c r="XM26" s="86"/>
      <c r="XN26" s="86"/>
      <c r="XO26" s="86"/>
      <c r="XP26" s="86"/>
      <c r="XQ26" s="86"/>
      <c r="XR26" s="86"/>
      <c r="XS26" s="86"/>
      <c r="XT26" s="86"/>
      <c r="XU26" s="86"/>
      <c r="XV26" s="86"/>
      <c r="XW26" s="86"/>
      <c r="XX26" s="86"/>
      <c r="XY26" s="86"/>
      <c r="XZ26" s="86"/>
      <c r="YA26" s="86"/>
      <c r="YB26" s="86"/>
      <c r="YC26" s="86"/>
      <c r="YD26" s="86"/>
      <c r="YE26" s="86"/>
      <c r="YF26" s="86"/>
      <c r="YG26" s="86"/>
      <c r="YH26" s="86"/>
      <c r="YI26" s="86"/>
      <c r="YJ26" s="86"/>
      <c r="YK26" s="86"/>
      <c r="YL26" s="86"/>
      <c r="YM26" s="86"/>
      <c r="YN26" s="86"/>
      <c r="YO26" s="86"/>
      <c r="YP26" s="86"/>
      <c r="YQ26" s="86"/>
      <c r="YR26" s="86"/>
      <c r="YS26" s="86"/>
      <c r="YT26" s="86"/>
      <c r="YU26" s="86"/>
      <c r="YV26" s="86"/>
      <c r="YW26" s="86"/>
      <c r="YX26" s="86"/>
      <c r="YY26" s="86"/>
      <c r="YZ26" s="86"/>
      <c r="ZA26" s="86"/>
      <c r="ZB26" s="86"/>
      <c r="ZC26" s="86"/>
      <c r="ZD26" s="86"/>
      <c r="ZE26" s="86"/>
      <c r="ZF26" s="86"/>
      <c r="ZG26" s="86"/>
      <c r="ZH26" s="86"/>
      <c r="ZI26" s="86"/>
      <c r="ZJ26" s="86"/>
      <c r="ZK26" s="86"/>
      <c r="ZL26" s="86"/>
      <c r="ZM26" s="86"/>
      <c r="ZN26" s="86"/>
      <c r="ZO26" s="86"/>
      <c r="ZP26" s="86"/>
      <c r="ZQ26" s="86"/>
      <c r="ZR26" s="86"/>
      <c r="ZS26" s="86"/>
      <c r="ZT26" s="86"/>
      <c r="ZU26" s="86"/>
      <c r="ZV26" s="86"/>
      <c r="ZW26" s="86"/>
      <c r="ZX26" s="86"/>
      <c r="ZY26" s="86"/>
      <c r="ZZ26" s="86"/>
      <c r="AAA26" s="86"/>
      <c r="AAB26" s="86"/>
      <c r="AAC26" s="86"/>
      <c r="AAD26" s="86"/>
      <c r="AAE26" s="86"/>
      <c r="AAF26" s="86"/>
      <c r="AAG26" s="86"/>
      <c r="AAH26" s="86"/>
      <c r="AAI26" s="86"/>
      <c r="AAJ26" s="86"/>
      <c r="AAK26" s="86"/>
      <c r="AAL26" s="86"/>
      <c r="AAM26" s="86"/>
      <c r="AAN26" s="86"/>
      <c r="AAO26" s="86"/>
      <c r="AAP26" s="86"/>
      <c r="AAQ26" s="86"/>
      <c r="AAR26" s="86"/>
      <c r="AAS26" s="86"/>
      <c r="AAT26" s="86"/>
      <c r="AAU26" s="86"/>
      <c r="AAV26" s="86"/>
      <c r="AAW26" s="86"/>
      <c r="AAX26" s="86"/>
      <c r="AAY26" s="86"/>
      <c r="AAZ26" s="86"/>
      <c r="ABA26" s="86"/>
      <c r="ABB26" s="86"/>
      <c r="ABC26" s="86"/>
      <c r="ABD26" s="86"/>
      <c r="ABE26" s="86"/>
      <c r="ABF26" s="86"/>
      <c r="ABG26" s="86"/>
      <c r="ABH26" s="86"/>
      <c r="ABI26" s="86"/>
      <c r="ABJ26" s="86"/>
      <c r="ABK26" s="86"/>
      <c r="ABL26" s="86"/>
      <c r="ABM26" s="86"/>
      <c r="ABN26" s="86"/>
      <c r="ABO26" s="86"/>
      <c r="ABP26" s="86"/>
      <c r="ABQ26" s="86"/>
      <c r="ABR26" s="86"/>
      <c r="ABS26" s="86"/>
      <c r="ABT26" s="86"/>
      <c r="ABU26" s="86"/>
      <c r="ABV26" s="86"/>
      <c r="ABW26" s="86"/>
      <c r="ABX26" s="86"/>
      <c r="ABY26" s="86"/>
      <c r="ABZ26" s="86"/>
      <c r="ACA26" s="86"/>
      <c r="ACB26" s="86"/>
      <c r="ACC26" s="86"/>
      <c r="ACD26" s="86"/>
      <c r="ACE26" s="86"/>
      <c r="ACF26" s="86"/>
      <c r="ACG26" s="86"/>
      <c r="ACH26" s="86"/>
      <c r="ACI26" s="86"/>
      <c r="ACJ26" s="86"/>
      <c r="ACK26" s="86"/>
      <c r="ACL26" s="86"/>
      <c r="ACM26" s="86"/>
      <c r="ACN26" s="86"/>
      <c r="ACO26" s="86"/>
      <c r="ACP26" s="86"/>
      <c r="ACQ26" s="86"/>
      <c r="ACR26" s="86"/>
      <c r="ACS26" s="86"/>
      <c r="ACT26" s="86"/>
      <c r="ACU26" s="86"/>
      <c r="ACV26" s="86"/>
      <c r="ACW26" s="86"/>
      <c r="ACX26" s="86"/>
      <c r="ACY26" s="86"/>
      <c r="ACZ26" s="86"/>
      <c r="ADA26" s="86"/>
      <c r="ADB26" s="86"/>
      <c r="ADC26" s="86"/>
      <c r="ADD26" s="86"/>
      <c r="ADE26" s="86"/>
      <c r="ADF26" s="86"/>
      <c r="ADG26" s="86"/>
      <c r="ADH26" s="86"/>
      <c r="ADI26" s="86"/>
      <c r="ADJ26" s="86"/>
      <c r="ADK26" s="86"/>
      <c r="ADL26" s="86"/>
      <c r="ADM26" s="86"/>
      <c r="ADN26" s="86"/>
      <c r="ADO26" s="86"/>
      <c r="ADP26" s="86"/>
      <c r="ADQ26" s="86"/>
      <c r="ADR26" s="86"/>
      <c r="ADS26" s="86"/>
      <c r="ADT26" s="86"/>
      <c r="ADU26" s="86"/>
      <c r="ADV26" s="86"/>
      <c r="ADW26" s="86"/>
      <c r="ADX26" s="86"/>
      <c r="ADY26" s="86"/>
      <c r="ADZ26" s="86"/>
      <c r="AEA26" s="86"/>
      <c r="AEB26" s="86"/>
      <c r="AEC26" s="86"/>
      <c r="AED26" s="86"/>
      <c r="AEE26" s="86"/>
      <c r="AEF26" s="86"/>
      <c r="AEG26" s="86"/>
      <c r="AEH26" s="86"/>
      <c r="AEI26" s="86"/>
      <c r="AEJ26" s="86"/>
      <c r="AEK26" s="86"/>
      <c r="AEL26" s="86"/>
      <c r="AEM26" s="86"/>
      <c r="AEN26" s="86"/>
      <c r="AEO26" s="86"/>
      <c r="AEP26" s="86"/>
      <c r="AEQ26" s="86"/>
      <c r="AER26" s="86"/>
      <c r="AES26" s="86"/>
      <c r="AET26" s="86"/>
      <c r="AEU26" s="86"/>
      <c r="AEV26" s="86"/>
      <c r="AEW26" s="86"/>
      <c r="AEX26" s="86"/>
      <c r="AEY26" s="86"/>
      <c r="AEZ26" s="86"/>
      <c r="AFA26" s="86"/>
      <c r="AFB26" s="86"/>
      <c r="AFC26" s="86"/>
      <c r="AFD26" s="86"/>
      <c r="AFE26" s="86"/>
      <c r="AFF26" s="86"/>
      <c r="AFG26" s="86"/>
      <c r="AFH26" s="86"/>
      <c r="AFI26" s="86"/>
      <c r="AFJ26" s="86"/>
      <c r="AFK26" s="86"/>
      <c r="AFL26" s="86"/>
      <c r="AFM26" s="86"/>
      <c r="AFN26" s="86"/>
      <c r="AFO26" s="86"/>
      <c r="AFP26" s="86"/>
      <c r="AFQ26" s="86"/>
      <c r="AFR26" s="86"/>
      <c r="AFS26" s="86"/>
      <c r="AFT26" s="86"/>
      <c r="AFU26" s="86"/>
      <c r="AFV26" s="86"/>
      <c r="AFW26" s="86"/>
      <c r="AFX26" s="86"/>
      <c r="AFY26" s="86"/>
      <c r="AFZ26" s="86"/>
      <c r="AGA26" s="86"/>
      <c r="AGB26" s="86"/>
      <c r="AGC26" s="86"/>
      <c r="AGD26" s="86"/>
      <c r="AGE26" s="86"/>
      <c r="AGF26" s="86"/>
      <c r="AGG26" s="86"/>
      <c r="AGH26" s="86"/>
      <c r="AGI26" s="86"/>
      <c r="AGJ26" s="86"/>
      <c r="AGK26" s="86"/>
      <c r="AGL26" s="86"/>
      <c r="AGM26" s="86"/>
      <c r="AGN26" s="86"/>
      <c r="AGO26" s="86"/>
      <c r="AGP26" s="86"/>
      <c r="AGQ26" s="86"/>
      <c r="AGR26" s="86"/>
      <c r="AGS26" s="86"/>
      <c r="AGT26" s="86"/>
      <c r="AGU26" s="86"/>
      <c r="AGV26" s="86"/>
      <c r="AGW26" s="86"/>
      <c r="AGX26" s="86"/>
      <c r="AGY26" s="86"/>
      <c r="AGZ26" s="86"/>
      <c r="AHA26" s="86"/>
      <c r="AHB26" s="86"/>
      <c r="AHC26" s="86"/>
      <c r="AHD26" s="86"/>
      <c r="AHE26" s="86"/>
      <c r="AHF26" s="86"/>
      <c r="AHG26" s="86"/>
      <c r="AHH26" s="86"/>
      <c r="AHI26" s="86"/>
      <c r="AHJ26" s="86"/>
      <c r="AHK26" s="86"/>
      <c r="AHL26" s="86"/>
      <c r="AHM26" s="86"/>
      <c r="AHN26" s="86"/>
      <c r="AHO26" s="86"/>
      <c r="AHP26" s="86"/>
      <c r="AHQ26" s="86"/>
      <c r="AHR26" s="86"/>
      <c r="AHS26" s="86"/>
      <c r="AHT26" s="86"/>
      <c r="AHU26" s="86"/>
      <c r="AHV26" s="86"/>
      <c r="AHW26" s="86"/>
      <c r="AHX26" s="86"/>
      <c r="AHY26" s="86"/>
      <c r="AHZ26" s="86"/>
      <c r="AIA26" s="86"/>
      <c r="AIB26" s="86"/>
      <c r="AIC26" s="86"/>
      <c r="AID26" s="86"/>
      <c r="AIE26" s="86"/>
      <c r="AIF26" s="86"/>
      <c r="AIG26" s="86"/>
      <c r="AIH26" s="86"/>
      <c r="AII26" s="86"/>
      <c r="AIJ26" s="86"/>
      <c r="AIK26" s="86"/>
      <c r="AIL26" s="86"/>
      <c r="AIM26" s="86"/>
      <c r="AIN26" s="86"/>
      <c r="AIO26" s="86"/>
      <c r="AIP26" s="86"/>
      <c r="AIQ26" s="86"/>
      <c r="AIR26" s="86"/>
      <c r="AIS26" s="86"/>
      <c r="AIT26" s="86"/>
      <c r="AIU26" s="86"/>
      <c r="AIV26" s="86"/>
      <c r="AIW26" s="86"/>
      <c r="AIX26" s="86"/>
      <c r="AIY26" s="86"/>
      <c r="AIZ26" s="86"/>
      <c r="AJA26" s="86"/>
      <c r="AJB26" s="86"/>
      <c r="AJC26" s="86"/>
      <c r="AJD26" s="86"/>
      <c r="AJE26" s="86"/>
      <c r="AJF26" s="86"/>
      <c r="AJG26" s="86"/>
      <c r="AJH26" s="86"/>
      <c r="AJI26" s="86"/>
      <c r="AJJ26" s="86"/>
      <c r="AJK26" s="86"/>
      <c r="AJL26" s="86"/>
      <c r="AJM26" s="86"/>
      <c r="AJN26" s="86"/>
      <c r="AJO26" s="86"/>
      <c r="AJP26" s="86"/>
      <c r="AJQ26" s="86"/>
      <c r="AJR26" s="86"/>
      <c r="AJS26" s="86"/>
      <c r="AJT26" s="86"/>
      <c r="AJU26" s="86"/>
      <c r="AJV26" s="86"/>
      <c r="AJW26" s="86"/>
      <c r="AJX26" s="86"/>
      <c r="AJY26" s="86"/>
      <c r="AJZ26" s="86"/>
      <c r="AKA26" s="86"/>
      <c r="AKB26" s="86"/>
      <c r="AKC26" s="86"/>
      <c r="AKD26" s="86"/>
      <c r="AKE26" s="86"/>
      <c r="AKF26" s="86"/>
      <c r="AKG26" s="86"/>
      <c r="AKH26" s="86"/>
      <c r="AKI26" s="86"/>
      <c r="AKJ26" s="86"/>
      <c r="AKK26" s="86"/>
      <c r="AKL26" s="86"/>
      <c r="AKM26" s="86"/>
      <c r="AKN26" s="86"/>
      <c r="AKO26" s="86"/>
      <c r="AKP26" s="86"/>
      <c r="AKQ26" s="86"/>
      <c r="AKR26" s="86"/>
      <c r="AKS26" s="86"/>
      <c r="AKT26" s="86"/>
      <c r="AKU26" s="86"/>
      <c r="AKV26" s="86"/>
      <c r="AKW26" s="86"/>
      <c r="AKX26" s="86"/>
      <c r="AKY26" s="86"/>
      <c r="AKZ26" s="86"/>
      <c r="ALA26" s="86"/>
      <c r="ALB26" s="86"/>
      <c r="ALC26" s="86"/>
      <c r="ALD26" s="86"/>
      <c r="ALE26" s="86"/>
      <c r="ALF26" s="86"/>
      <c r="ALG26" s="86"/>
      <c r="ALH26" s="86"/>
      <c r="ALI26" s="86"/>
      <c r="ALJ26" s="86"/>
      <c r="ALK26" s="86"/>
      <c r="ALL26" s="86"/>
      <c r="ALM26" s="86"/>
      <c r="ALN26" s="86"/>
      <c r="ALO26" s="86"/>
      <c r="ALP26" s="86"/>
      <c r="ALQ26" s="86"/>
      <c r="ALR26" s="86"/>
      <c r="ALS26" s="86"/>
      <c r="ALT26" s="86"/>
      <c r="ALU26" s="86"/>
      <c r="ALV26" s="86"/>
      <c r="ALW26" s="86"/>
      <c r="ALX26" s="86"/>
      <c r="ALY26" s="86"/>
      <c r="ALZ26" s="86"/>
      <c r="AMA26" s="86"/>
      <c r="AMB26" s="86"/>
      <c r="AMC26" s="86"/>
      <c r="AMD26" s="86"/>
      <c r="AME26" s="86"/>
      <c r="AMF26" s="86"/>
      <c r="AMG26" s="86"/>
      <c r="AMH26" s="86"/>
      <c r="AMI26" s="86"/>
      <c r="AMJ26" s="86"/>
      <c r="AMK26" s="86"/>
      <c r="AML26" s="86"/>
      <c r="AMM26" s="86"/>
      <c r="AMN26" s="86"/>
      <c r="AMO26" s="86"/>
      <c r="AMP26" s="86"/>
      <c r="AMQ26" s="86"/>
      <c r="AMR26" s="86"/>
      <c r="AMS26" s="86"/>
      <c r="AMT26" s="86"/>
      <c r="AMU26" s="86"/>
      <c r="AMV26" s="86"/>
      <c r="AMW26" s="86"/>
      <c r="AMX26" s="86"/>
      <c r="AMY26" s="86"/>
      <c r="AMZ26" s="86"/>
      <c r="ANA26" s="86"/>
    </row>
    <row r="27" spans="1:1041" s="201" customFormat="1" x14ac:dyDescent="0.25">
      <c r="A27" s="200"/>
      <c r="B27" s="200" t="s">
        <v>37</v>
      </c>
      <c r="C27" s="200" t="s">
        <v>36</v>
      </c>
      <c r="D27" s="200">
        <v>7666</v>
      </c>
      <c r="E27" s="200">
        <v>6732</v>
      </c>
      <c r="F27" s="200">
        <v>7640</v>
      </c>
      <c r="G27" s="200">
        <v>7234</v>
      </c>
      <c r="H27" s="200"/>
      <c r="I27" s="209">
        <v>7130</v>
      </c>
      <c r="J27" s="210">
        <v>6810</v>
      </c>
      <c r="K27" s="210">
        <v>7052</v>
      </c>
      <c r="L27" s="211">
        <v>6882</v>
      </c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  <c r="IL27" s="86"/>
      <c r="IM27" s="86"/>
      <c r="IN27" s="86"/>
      <c r="IO27" s="86"/>
      <c r="IP27" s="86"/>
      <c r="IQ27" s="86"/>
      <c r="IR27" s="86"/>
      <c r="IS27" s="86"/>
      <c r="IT27" s="86"/>
      <c r="IU27" s="86"/>
      <c r="IV27" s="86"/>
      <c r="IW27" s="86"/>
      <c r="IX27" s="86"/>
      <c r="IY27" s="86"/>
      <c r="IZ27" s="86"/>
      <c r="JA27" s="86"/>
      <c r="JB27" s="86"/>
      <c r="JC27" s="86"/>
      <c r="JD27" s="86"/>
      <c r="JE27" s="86"/>
      <c r="JF27" s="86"/>
      <c r="JG27" s="86"/>
      <c r="JH27" s="86"/>
      <c r="JI27" s="86"/>
      <c r="JJ27" s="86"/>
      <c r="JK27" s="86"/>
      <c r="JL27" s="86"/>
      <c r="JM27" s="86"/>
      <c r="JN27" s="86"/>
      <c r="JO27" s="86"/>
      <c r="JP27" s="86"/>
      <c r="JQ27" s="86"/>
      <c r="JR27" s="86"/>
      <c r="JS27" s="86"/>
      <c r="JT27" s="86"/>
      <c r="JU27" s="86"/>
      <c r="JV27" s="86"/>
      <c r="JW27" s="86"/>
      <c r="JX27" s="86"/>
      <c r="JY27" s="86"/>
      <c r="JZ27" s="86"/>
      <c r="KA27" s="86"/>
      <c r="KB27" s="86"/>
      <c r="KC27" s="86"/>
      <c r="KD27" s="86"/>
      <c r="KE27" s="86"/>
      <c r="KF27" s="86"/>
      <c r="KG27" s="86"/>
      <c r="KH27" s="86"/>
      <c r="KI27" s="86"/>
      <c r="KJ27" s="86"/>
      <c r="KK27" s="86"/>
      <c r="KL27" s="86"/>
      <c r="KM27" s="86"/>
      <c r="KN27" s="86"/>
      <c r="KO27" s="86"/>
      <c r="KP27" s="86"/>
      <c r="KQ27" s="86"/>
      <c r="KR27" s="86"/>
      <c r="KS27" s="86"/>
      <c r="KT27" s="86"/>
      <c r="KU27" s="86"/>
      <c r="KV27" s="86"/>
      <c r="KW27" s="86"/>
      <c r="KX27" s="86"/>
      <c r="KY27" s="86"/>
      <c r="KZ27" s="86"/>
      <c r="LA27" s="86"/>
      <c r="LB27" s="86"/>
      <c r="LC27" s="86"/>
      <c r="LD27" s="86"/>
      <c r="LE27" s="86"/>
      <c r="LF27" s="86"/>
      <c r="LG27" s="86"/>
      <c r="LH27" s="86"/>
      <c r="LI27" s="86"/>
      <c r="LJ27" s="86"/>
      <c r="LK27" s="86"/>
      <c r="LL27" s="86"/>
      <c r="LM27" s="86"/>
      <c r="LN27" s="86"/>
      <c r="LO27" s="86"/>
      <c r="LP27" s="86"/>
      <c r="LQ27" s="86"/>
      <c r="LR27" s="86"/>
      <c r="LS27" s="86"/>
      <c r="LT27" s="86"/>
      <c r="LU27" s="86"/>
      <c r="LV27" s="86"/>
      <c r="LW27" s="86"/>
      <c r="LX27" s="86"/>
      <c r="LY27" s="86"/>
      <c r="LZ27" s="86"/>
      <c r="MA27" s="86"/>
      <c r="MB27" s="86"/>
      <c r="MC27" s="86"/>
      <c r="MD27" s="86"/>
      <c r="ME27" s="86"/>
      <c r="MF27" s="86"/>
      <c r="MG27" s="86"/>
      <c r="MH27" s="86"/>
      <c r="MI27" s="86"/>
      <c r="MJ27" s="86"/>
      <c r="MK27" s="86"/>
      <c r="ML27" s="86"/>
      <c r="MM27" s="86"/>
      <c r="MN27" s="86"/>
      <c r="MO27" s="86"/>
      <c r="MP27" s="86"/>
      <c r="MQ27" s="86"/>
      <c r="MR27" s="86"/>
      <c r="MS27" s="86"/>
      <c r="MT27" s="86"/>
      <c r="MU27" s="86"/>
      <c r="MV27" s="86"/>
      <c r="MW27" s="86"/>
      <c r="MX27" s="86"/>
      <c r="MY27" s="86"/>
      <c r="MZ27" s="86"/>
      <c r="NA27" s="86"/>
      <c r="NB27" s="86"/>
      <c r="NC27" s="86"/>
      <c r="ND27" s="86"/>
      <c r="NE27" s="86"/>
      <c r="NF27" s="86"/>
      <c r="NG27" s="86"/>
      <c r="NH27" s="86"/>
      <c r="NI27" s="86"/>
      <c r="NJ27" s="86"/>
      <c r="NK27" s="86"/>
      <c r="NL27" s="86"/>
      <c r="NM27" s="86"/>
      <c r="NN27" s="86"/>
      <c r="NO27" s="86"/>
      <c r="NP27" s="86"/>
      <c r="NQ27" s="86"/>
      <c r="NR27" s="86"/>
      <c r="NS27" s="86"/>
      <c r="NT27" s="86"/>
      <c r="NU27" s="86"/>
      <c r="NV27" s="86"/>
      <c r="NW27" s="86"/>
      <c r="NX27" s="86"/>
      <c r="NY27" s="86"/>
      <c r="NZ27" s="86"/>
      <c r="OA27" s="86"/>
      <c r="OB27" s="86"/>
      <c r="OC27" s="86"/>
      <c r="OD27" s="86"/>
      <c r="OE27" s="86"/>
      <c r="OF27" s="86"/>
      <c r="OG27" s="86"/>
      <c r="OH27" s="86"/>
      <c r="OI27" s="86"/>
      <c r="OJ27" s="86"/>
      <c r="OK27" s="86"/>
      <c r="OL27" s="86"/>
      <c r="OM27" s="86"/>
      <c r="ON27" s="86"/>
      <c r="OO27" s="86"/>
      <c r="OP27" s="86"/>
      <c r="OQ27" s="86"/>
      <c r="OR27" s="86"/>
      <c r="OS27" s="86"/>
      <c r="OT27" s="86"/>
      <c r="OU27" s="86"/>
      <c r="OV27" s="86"/>
      <c r="OW27" s="86"/>
      <c r="OX27" s="86"/>
      <c r="OY27" s="86"/>
      <c r="OZ27" s="86"/>
      <c r="PA27" s="86"/>
      <c r="PB27" s="86"/>
      <c r="PC27" s="86"/>
      <c r="PD27" s="86"/>
      <c r="PE27" s="86"/>
      <c r="PF27" s="86"/>
      <c r="PG27" s="86"/>
      <c r="PH27" s="86"/>
      <c r="PI27" s="86"/>
      <c r="PJ27" s="86"/>
      <c r="PK27" s="86"/>
      <c r="PL27" s="86"/>
      <c r="PM27" s="86"/>
      <c r="PN27" s="86"/>
      <c r="PO27" s="86"/>
      <c r="PP27" s="86"/>
      <c r="PQ27" s="86"/>
      <c r="PR27" s="86"/>
      <c r="PS27" s="86"/>
      <c r="PT27" s="86"/>
      <c r="PU27" s="86"/>
      <c r="PV27" s="86"/>
      <c r="PW27" s="86"/>
      <c r="PX27" s="86"/>
      <c r="PY27" s="86"/>
      <c r="PZ27" s="86"/>
      <c r="QA27" s="86"/>
      <c r="QB27" s="86"/>
      <c r="QC27" s="86"/>
      <c r="QD27" s="86"/>
      <c r="QE27" s="86"/>
      <c r="QF27" s="86"/>
      <c r="QG27" s="86"/>
      <c r="QH27" s="86"/>
      <c r="QI27" s="86"/>
      <c r="QJ27" s="86"/>
      <c r="QK27" s="86"/>
      <c r="QL27" s="86"/>
      <c r="QM27" s="86"/>
      <c r="QN27" s="86"/>
      <c r="QO27" s="86"/>
      <c r="QP27" s="86"/>
      <c r="QQ27" s="86"/>
      <c r="QR27" s="86"/>
      <c r="QS27" s="86"/>
      <c r="QT27" s="86"/>
      <c r="QU27" s="86"/>
      <c r="QV27" s="86"/>
      <c r="QW27" s="86"/>
      <c r="QX27" s="86"/>
      <c r="QY27" s="86"/>
      <c r="QZ27" s="86"/>
      <c r="RA27" s="86"/>
      <c r="RB27" s="86"/>
      <c r="RC27" s="86"/>
      <c r="RD27" s="86"/>
      <c r="RE27" s="86"/>
      <c r="RF27" s="86"/>
      <c r="RG27" s="86"/>
      <c r="RH27" s="86"/>
      <c r="RI27" s="86"/>
      <c r="RJ27" s="86"/>
      <c r="RK27" s="86"/>
      <c r="RL27" s="86"/>
      <c r="RM27" s="86"/>
      <c r="RN27" s="86"/>
      <c r="RO27" s="86"/>
      <c r="RP27" s="86"/>
      <c r="RQ27" s="86"/>
      <c r="RR27" s="86"/>
      <c r="RS27" s="86"/>
      <c r="RT27" s="86"/>
      <c r="RU27" s="86"/>
      <c r="RV27" s="86"/>
      <c r="RW27" s="86"/>
      <c r="RX27" s="86"/>
      <c r="RY27" s="86"/>
      <c r="RZ27" s="86"/>
      <c r="SA27" s="86"/>
      <c r="SB27" s="86"/>
      <c r="SC27" s="86"/>
      <c r="SD27" s="86"/>
      <c r="SE27" s="86"/>
      <c r="SF27" s="86"/>
      <c r="SG27" s="86"/>
      <c r="SH27" s="86"/>
      <c r="SI27" s="86"/>
      <c r="SJ27" s="86"/>
      <c r="SK27" s="86"/>
      <c r="SL27" s="86"/>
      <c r="SM27" s="86"/>
      <c r="SN27" s="86"/>
      <c r="SO27" s="86"/>
      <c r="SP27" s="86"/>
      <c r="SQ27" s="86"/>
      <c r="SR27" s="86"/>
      <c r="SS27" s="86"/>
      <c r="ST27" s="86"/>
      <c r="SU27" s="86"/>
      <c r="SV27" s="86"/>
      <c r="SW27" s="86"/>
      <c r="SX27" s="86"/>
      <c r="SY27" s="86"/>
      <c r="SZ27" s="86"/>
      <c r="TA27" s="86"/>
      <c r="TB27" s="86"/>
      <c r="TC27" s="86"/>
      <c r="TD27" s="86"/>
      <c r="TE27" s="86"/>
      <c r="TF27" s="86"/>
      <c r="TG27" s="86"/>
      <c r="TH27" s="86"/>
      <c r="TI27" s="86"/>
      <c r="TJ27" s="86"/>
      <c r="TK27" s="86"/>
      <c r="TL27" s="86"/>
      <c r="TM27" s="86"/>
      <c r="TN27" s="86"/>
      <c r="TO27" s="86"/>
      <c r="TP27" s="86"/>
      <c r="TQ27" s="86"/>
      <c r="TR27" s="86"/>
      <c r="TS27" s="86"/>
      <c r="TT27" s="86"/>
      <c r="TU27" s="86"/>
      <c r="TV27" s="86"/>
      <c r="TW27" s="86"/>
      <c r="TX27" s="86"/>
      <c r="TY27" s="86"/>
      <c r="TZ27" s="86"/>
      <c r="UA27" s="86"/>
      <c r="UB27" s="86"/>
      <c r="UC27" s="86"/>
      <c r="UD27" s="86"/>
      <c r="UE27" s="86"/>
      <c r="UF27" s="86"/>
      <c r="UG27" s="86"/>
      <c r="UH27" s="86"/>
      <c r="UI27" s="86"/>
      <c r="UJ27" s="86"/>
      <c r="UK27" s="86"/>
      <c r="UL27" s="86"/>
      <c r="UM27" s="86"/>
      <c r="UN27" s="86"/>
      <c r="UO27" s="86"/>
      <c r="UP27" s="86"/>
      <c r="UQ27" s="86"/>
      <c r="UR27" s="86"/>
      <c r="US27" s="86"/>
      <c r="UT27" s="86"/>
      <c r="UU27" s="86"/>
      <c r="UV27" s="86"/>
      <c r="UW27" s="86"/>
      <c r="UX27" s="86"/>
      <c r="UY27" s="86"/>
      <c r="UZ27" s="86"/>
      <c r="VA27" s="86"/>
      <c r="VB27" s="86"/>
      <c r="VC27" s="86"/>
      <c r="VD27" s="86"/>
      <c r="VE27" s="86"/>
      <c r="VF27" s="86"/>
      <c r="VG27" s="86"/>
      <c r="VH27" s="86"/>
      <c r="VI27" s="86"/>
      <c r="VJ27" s="86"/>
      <c r="VK27" s="86"/>
      <c r="VL27" s="86"/>
      <c r="VM27" s="86"/>
      <c r="VN27" s="86"/>
      <c r="VO27" s="86"/>
      <c r="VP27" s="86"/>
      <c r="VQ27" s="86"/>
      <c r="VR27" s="86"/>
      <c r="VS27" s="86"/>
      <c r="VT27" s="86"/>
      <c r="VU27" s="86"/>
      <c r="VV27" s="86"/>
      <c r="VW27" s="86"/>
      <c r="VX27" s="86"/>
      <c r="VY27" s="86"/>
      <c r="VZ27" s="86"/>
      <c r="WA27" s="86"/>
      <c r="WB27" s="86"/>
      <c r="WC27" s="86"/>
      <c r="WD27" s="86"/>
      <c r="WE27" s="86"/>
      <c r="WF27" s="86"/>
      <c r="WG27" s="86"/>
      <c r="WH27" s="86"/>
      <c r="WI27" s="86"/>
      <c r="WJ27" s="86"/>
      <c r="WK27" s="86"/>
      <c r="WL27" s="86"/>
      <c r="WM27" s="86"/>
      <c r="WN27" s="86"/>
      <c r="WO27" s="86"/>
      <c r="WP27" s="86"/>
      <c r="WQ27" s="86"/>
      <c r="WR27" s="86"/>
      <c r="WS27" s="86"/>
      <c r="WT27" s="86"/>
      <c r="WU27" s="86"/>
      <c r="WV27" s="86"/>
      <c r="WW27" s="86"/>
      <c r="WX27" s="86"/>
      <c r="WY27" s="86"/>
      <c r="WZ27" s="86"/>
      <c r="XA27" s="86"/>
      <c r="XB27" s="86"/>
      <c r="XC27" s="86"/>
      <c r="XD27" s="86"/>
      <c r="XE27" s="86"/>
      <c r="XF27" s="86"/>
      <c r="XG27" s="86"/>
      <c r="XH27" s="86"/>
      <c r="XI27" s="86"/>
      <c r="XJ27" s="86"/>
      <c r="XK27" s="86"/>
      <c r="XL27" s="86"/>
      <c r="XM27" s="86"/>
      <c r="XN27" s="86"/>
      <c r="XO27" s="86"/>
      <c r="XP27" s="86"/>
      <c r="XQ27" s="86"/>
      <c r="XR27" s="86"/>
      <c r="XS27" s="86"/>
      <c r="XT27" s="86"/>
      <c r="XU27" s="86"/>
      <c r="XV27" s="86"/>
      <c r="XW27" s="86"/>
      <c r="XX27" s="86"/>
      <c r="XY27" s="86"/>
      <c r="XZ27" s="86"/>
      <c r="YA27" s="86"/>
      <c r="YB27" s="86"/>
      <c r="YC27" s="86"/>
      <c r="YD27" s="86"/>
      <c r="YE27" s="86"/>
      <c r="YF27" s="86"/>
      <c r="YG27" s="86"/>
      <c r="YH27" s="86"/>
      <c r="YI27" s="86"/>
      <c r="YJ27" s="86"/>
      <c r="YK27" s="86"/>
      <c r="YL27" s="86"/>
      <c r="YM27" s="86"/>
      <c r="YN27" s="86"/>
      <c r="YO27" s="86"/>
      <c r="YP27" s="86"/>
      <c r="YQ27" s="86"/>
      <c r="YR27" s="86"/>
      <c r="YS27" s="86"/>
      <c r="YT27" s="86"/>
      <c r="YU27" s="86"/>
      <c r="YV27" s="86"/>
      <c r="YW27" s="86"/>
      <c r="YX27" s="86"/>
      <c r="YY27" s="86"/>
      <c r="YZ27" s="86"/>
      <c r="ZA27" s="86"/>
      <c r="ZB27" s="86"/>
      <c r="ZC27" s="86"/>
      <c r="ZD27" s="86"/>
      <c r="ZE27" s="86"/>
      <c r="ZF27" s="86"/>
      <c r="ZG27" s="86"/>
      <c r="ZH27" s="86"/>
      <c r="ZI27" s="86"/>
      <c r="ZJ27" s="86"/>
      <c r="ZK27" s="86"/>
      <c r="ZL27" s="86"/>
      <c r="ZM27" s="86"/>
      <c r="ZN27" s="86"/>
      <c r="ZO27" s="86"/>
      <c r="ZP27" s="86"/>
      <c r="ZQ27" s="86"/>
      <c r="ZR27" s="86"/>
      <c r="ZS27" s="86"/>
      <c r="ZT27" s="86"/>
      <c r="ZU27" s="86"/>
      <c r="ZV27" s="86"/>
      <c r="ZW27" s="86"/>
      <c r="ZX27" s="86"/>
      <c r="ZY27" s="86"/>
      <c r="ZZ27" s="86"/>
      <c r="AAA27" s="86"/>
      <c r="AAB27" s="86"/>
      <c r="AAC27" s="86"/>
      <c r="AAD27" s="86"/>
      <c r="AAE27" s="86"/>
      <c r="AAF27" s="86"/>
      <c r="AAG27" s="86"/>
      <c r="AAH27" s="86"/>
      <c r="AAI27" s="86"/>
      <c r="AAJ27" s="86"/>
      <c r="AAK27" s="86"/>
      <c r="AAL27" s="86"/>
      <c r="AAM27" s="86"/>
      <c r="AAN27" s="86"/>
      <c r="AAO27" s="86"/>
      <c r="AAP27" s="86"/>
      <c r="AAQ27" s="86"/>
      <c r="AAR27" s="86"/>
      <c r="AAS27" s="86"/>
      <c r="AAT27" s="86"/>
      <c r="AAU27" s="86"/>
      <c r="AAV27" s="86"/>
      <c r="AAW27" s="86"/>
      <c r="AAX27" s="86"/>
      <c r="AAY27" s="86"/>
      <c r="AAZ27" s="86"/>
      <c r="ABA27" s="86"/>
      <c r="ABB27" s="86"/>
      <c r="ABC27" s="86"/>
      <c r="ABD27" s="86"/>
      <c r="ABE27" s="86"/>
      <c r="ABF27" s="86"/>
      <c r="ABG27" s="86"/>
      <c r="ABH27" s="86"/>
      <c r="ABI27" s="86"/>
      <c r="ABJ27" s="86"/>
      <c r="ABK27" s="86"/>
      <c r="ABL27" s="86"/>
      <c r="ABM27" s="86"/>
      <c r="ABN27" s="86"/>
      <c r="ABO27" s="86"/>
      <c r="ABP27" s="86"/>
      <c r="ABQ27" s="86"/>
      <c r="ABR27" s="86"/>
      <c r="ABS27" s="86"/>
      <c r="ABT27" s="86"/>
      <c r="ABU27" s="86"/>
      <c r="ABV27" s="86"/>
      <c r="ABW27" s="86"/>
      <c r="ABX27" s="86"/>
      <c r="ABY27" s="86"/>
      <c r="ABZ27" s="86"/>
      <c r="ACA27" s="86"/>
      <c r="ACB27" s="86"/>
      <c r="ACC27" s="86"/>
      <c r="ACD27" s="86"/>
      <c r="ACE27" s="86"/>
      <c r="ACF27" s="86"/>
      <c r="ACG27" s="86"/>
      <c r="ACH27" s="86"/>
      <c r="ACI27" s="86"/>
      <c r="ACJ27" s="86"/>
      <c r="ACK27" s="86"/>
      <c r="ACL27" s="86"/>
      <c r="ACM27" s="86"/>
      <c r="ACN27" s="86"/>
      <c r="ACO27" s="86"/>
      <c r="ACP27" s="86"/>
      <c r="ACQ27" s="86"/>
      <c r="ACR27" s="86"/>
      <c r="ACS27" s="86"/>
      <c r="ACT27" s="86"/>
      <c r="ACU27" s="86"/>
      <c r="ACV27" s="86"/>
      <c r="ACW27" s="86"/>
      <c r="ACX27" s="86"/>
      <c r="ACY27" s="86"/>
      <c r="ACZ27" s="86"/>
      <c r="ADA27" s="86"/>
      <c r="ADB27" s="86"/>
      <c r="ADC27" s="86"/>
      <c r="ADD27" s="86"/>
      <c r="ADE27" s="86"/>
      <c r="ADF27" s="86"/>
      <c r="ADG27" s="86"/>
      <c r="ADH27" s="86"/>
      <c r="ADI27" s="86"/>
      <c r="ADJ27" s="86"/>
      <c r="ADK27" s="86"/>
      <c r="ADL27" s="86"/>
      <c r="ADM27" s="86"/>
      <c r="ADN27" s="86"/>
      <c r="ADO27" s="86"/>
      <c r="ADP27" s="86"/>
      <c r="ADQ27" s="86"/>
      <c r="ADR27" s="86"/>
      <c r="ADS27" s="86"/>
      <c r="ADT27" s="86"/>
      <c r="ADU27" s="86"/>
      <c r="ADV27" s="86"/>
      <c r="ADW27" s="86"/>
      <c r="ADX27" s="86"/>
      <c r="ADY27" s="86"/>
      <c r="ADZ27" s="86"/>
      <c r="AEA27" s="86"/>
      <c r="AEB27" s="86"/>
      <c r="AEC27" s="86"/>
      <c r="AED27" s="86"/>
      <c r="AEE27" s="86"/>
      <c r="AEF27" s="86"/>
      <c r="AEG27" s="86"/>
      <c r="AEH27" s="86"/>
      <c r="AEI27" s="86"/>
      <c r="AEJ27" s="86"/>
      <c r="AEK27" s="86"/>
      <c r="AEL27" s="86"/>
      <c r="AEM27" s="86"/>
      <c r="AEN27" s="86"/>
      <c r="AEO27" s="86"/>
      <c r="AEP27" s="86"/>
      <c r="AEQ27" s="86"/>
      <c r="AER27" s="86"/>
      <c r="AES27" s="86"/>
      <c r="AET27" s="86"/>
      <c r="AEU27" s="86"/>
      <c r="AEV27" s="86"/>
      <c r="AEW27" s="86"/>
      <c r="AEX27" s="86"/>
      <c r="AEY27" s="86"/>
      <c r="AEZ27" s="86"/>
      <c r="AFA27" s="86"/>
      <c r="AFB27" s="86"/>
      <c r="AFC27" s="86"/>
      <c r="AFD27" s="86"/>
      <c r="AFE27" s="86"/>
      <c r="AFF27" s="86"/>
      <c r="AFG27" s="86"/>
      <c r="AFH27" s="86"/>
      <c r="AFI27" s="86"/>
      <c r="AFJ27" s="86"/>
      <c r="AFK27" s="86"/>
      <c r="AFL27" s="86"/>
      <c r="AFM27" s="86"/>
      <c r="AFN27" s="86"/>
      <c r="AFO27" s="86"/>
      <c r="AFP27" s="86"/>
      <c r="AFQ27" s="86"/>
      <c r="AFR27" s="86"/>
      <c r="AFS27" s="86"/>
      <c r="AFT27" s="86"/>
      <c r="AFU27" s="86"/>
      <c r="AFV27" s="86"/>
      <c r="AFW27" s="86"/>
      <c r="AFX27" s="86"/>
      <c r="AFY27" s="86"/>
      <c r="AFZ27" s="86"/>
      <c r="AGA27" s="86"/>
      <c r="AGB27" s="86"/>
      <c r="AGC27" s="86"/>
      <c r="AGD27" s="86"/>
      <c r="AGE27" s="86"/>
      <c r="AGF27" s="86"/>
      <c r="AGG27" s="86"/>
      <c r="AGH27" s="86"/>
      <c r="AGI27" s="86"/>
      <c r="AGJ27" s="86"/>
      <c r="AGK27" s="86"/>
      <c r="AGL27" s="86"/>
      <c r="AGM27" s="86"/>
      <c r="AGN27" s="86"/>
      <c r="AGO27" s="86"/>
      <c r="AGP27" s="86"/>
      <c r="AGQ27" s="86"/>
      <c r="AGR27" s="86"/>
      <c r="AGS27" s="86"/>
      <c r="AGT27" s="86"/>
      <c r="AGU27" s="86"/>
      <c r="AGV27" s="86"/>
      <c r="AGW27" s="86"/>
      <c r="AGX27" s="86"/>
      <c r="AGY27" s="86"/>
      <c r="AGZ27" s="86"/>
      <c r="AHA27" s="86"/>
      <c r="AHB27" s="86"/>
      <c r="AHC27" s="86"/>
      <c r="AHD27" s="86"/>
      <c r="AHE27" s="86"/>
      <c r="AHF27" s="86"/>
      <c r="AHG27" s="86"/>
      <c r="AHH27" s="86"/>
      <c r="AHI27" s="86"/>
      <c r="AHJ27" s="86"/>
      <c r="AHK27" s="86"/>
      <c r="AHL27" s="86"/>
      <c r="AHM27" s="86"/>
      <c r="AHN27" s="86"/>
      <c r="AHO27" s="86"/>
      <c r="AHP27" s="86"/>
      <c r="AHQ27" s="86"/>
      <c r="AHR27" s="86"/>
      <c r="AHS27" s="86"/>
      <c r="AHT27" s="86"/>
      <c r="AHU27" s="86"/>
      <c r="AHV27" s="86"/>
      <c r="AHW27" s="86"/>
      <c r="AHX27" s="86"/>
      <c r="AHY27" s="86"/>
      <c r="AHZ27" s="86"/>
      <c r="AIA27" s="86"/>
      <c r="AIB27" s="86"/>
      <c r="AIC27" s="86"/>
      <c r="AID27" s="86"/>
      <c r="AIE27" s="86"/>
      <c r="AIF27" s="86"/>
      <c r="AIG27" s="86"/>
      <c r="AIH27" s="86"/>
      <c r="AII27" s="86"/>
      <c r="AIJ27" s="86"/>
      <c r="AIK27" s="86"/>
      <c r="AIL27" s="86"/>
      <c r="AIM27" s="86"/>
      <c r="AIN27" s="86"/>
      <c r="AIO27" s="86"/>
      <c r="AIP27" s="86"/>
      <c r="AIQ27" s="86"/>
      <c r="AIR27" s="86"/>
      <c r="AIS27" s="86"/>
      <c r="AIT27" s="86"/>
      <c r="AIU27" s="86"/>
      <c r="AIV27" s="86"/>
      <c r="AIW27" s="86"/>
      <c r="AIX27" s="86"/>
      <c r="AIY27" s="86"/>
      <c r="AIZ27" s="86"/>
      <c r="AJA27" s="86"/>
      <c r="AJB27" s="86"/>
      <c r="AJC27" s="86"/>
      <c r="AJD27" s="86"/>
      <c r="AJE27" s="86"/>
      <c r="AJF27" s="86"/>
      <c r="AJG27" s="86"/>
      <c r="AJH27" s="86"/>
      <c r="AJI27" s="86"/>
      <c r="AJJ27" s="86"/>
      <c r="AJK27" s="86"/>
      <c r="AJL27" s="86"/>
      <c r="AJM27" s="86"/>
      <c r="AJN27" s="86"/>
      <c r="AJO27" s="86"/>
      <c r="AJP27" s="86"/>
      <c r="AJQ27" s="86"/>
      <c r="AJR27" s="86"/>
      <c r="AJS27" s="86"/>
      <c r="AJT27" s="86"/>
      <c r="AJU27" s="86"/>
      <c r="AJV27" s="86"/>
      <c r="AJW27" s="86"/>
      <c r="AJX27" s="86"/>
      <c r="AJY27" s="86"/>
      <c r="AJZ27" s="86"/>
      <c r="AKA27" s="86"/>
      <c r="AKB27" s="86"/>
      <c r="AKC27" s="86"/>
      <c r="AKD27" s="86"/>
      <c r="AKE27" s="86"/>
      <c r="AKF27" s="86"/>
      <c r="AKG27" s="86"/>
      <c r="AKH27" s="86"/>
      <c r="AKI27" s="86"/>
      <c r="AKJ27" s="86"/>
      <c r="AKK27" s="86"/>
      <c r="AKL27" s="86"/>
      <c r="AKM27" s="86"/>
      <c r="AKN27" s="86"/>
      <c r="AKO27" s="86"/>
      <c r="AKP27" s="86"/>
      <c r="AKQ27" s="86"/>
      <c r="AKR27" s="86"/>
      <c r="AKS27" s="86"/>
      <c r="AKT27" s="86"/>
      <c r="AKU27" s="86"/>
      <c r="AKV27" s="86"/>
      <c r="AKW27" s="86"/>
      <c r="AKX27" s="86"/>
      <c r="AKY27" s="86"/>
      <c r="AKZ27" s="86"/>
      <c r="ALA27" s="86"/>
      <c r="ALB27" s="86"/>
      <c r="ALC27" s="86"/>
      <c r="ALD27" s="86"/>
      <c r="ALE27" s="86"/>
      <c r="ALF27" s="86"/>
      <c r="ALG27" s="86"/>
      <c r="ALH27" s="86"/>
      <c r="ALI27" s="86"/>
      <c r="ALJ27" s="86"/>
      <c r="ALK27" s="86"/>
      <c r="ALL27" s="86"/>
      <c r="ALM27" s="86"/>
      <c r="ALN27" s="86"/>
      <c r="ALO27" s="86"/>
      <c r="ALP27" s="86"/>
      <c r="ALQ27" s="86"/>
      <c r="ALR27" s="86"/>
      <c r="ALS27" s="86"/>
      <c r="ALT27" s="86"/>
      <c r="ALU27" s="86"/>
      <c r="ALV27" s="86"/>
      <c r="ALW27" s="86"/>
      <c r="ALX27" s="86"/>
      <c r="ALY27" s="86"/>
      <c r="ALZ27" s="86"/>
      <c r="AMA27" s="86"/>
      <c r="AMB27" s="86"/>
      <c r="AMC27" s="86"/>
      <c r="AMD27" s="86"/>
      <c r="AME27" s="86"/>
      <c r="AMF27" s="86"/>
      <c r="AMG27" s="86"/>
      <c r="AMH27" s="86"/>
      <c r="AMI27" s="86"/>
      <c r="AMJ27" s="86"/>
      <c r="AMK27" s="86"/>
      <c r="AML27" s="86"/>
      <c r="AMM27" s="86"/>
      <c r="AMN27" s="86"/>
      <c r="AMO27" s="86"/>
      <c r="AMP27" s="86"/>
      <c r="AMQ27" s="86"/>
      <c r="AMR27" s="86"/>
      <c r="AMS27" s="86"/>
      <c r="AMT27" s="86"/>
      <c r="AMU27" s="86"/>
      <c r="AMV27" s="86"/>
      <c r="AMW27" s="86"/>
      <c r="AMX27" s="86"/>
      <c r="AMY27" s="86"/>
      <c r="AMZ27" s="86"/>
      <c r="ANA27" s="86"/>
    </row>
    <row r="28" spans="1:1041" s="201" customFormat="1" x14ac:dyDescent="0.25">
      <c r="A28" s="200"/>
      <c r="B28" s="200" t="s">
        <v>497</v>
      </c>
      <c r="C28" s="200" t="s">
        <v>498</v>
      </c>
      <c r="D28" s="200" t="s">
        <v>529</v>
      </c>
      <c r="E28" s="200" t="s">
        <v>529</v>
      </c>
      <c r="F28" s="200"/>
      <c r="G28" s="200">
        <v>1860</v>
      </c>
      <c r="H28" s="200"/>
      <c r="I28" s="209" t="s">
        <v>529</v>
      </c>
      <c r="J28" s="210" t="s">
        <v>529</v>
      </c>
      <c r="K28" s="210"/>
      <c r="L28" s="211">
        <v>2480</v>
      </c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  <c r="IJ28" s="86"/>
      <c r="IK28" s="86"/>
      <c r="IL28" s="86"/>
      <c r="IM28" s="86"/>
      <c r="IN28" s="86"/>
      <c r="IO28" s="86"/>
      <c r="IP28" s="86"/>
      <c r="IQ28" s="86"/>
      <c r="IR28" s="86"/>
      <c r="IS28" s="86"/>
      <c r="IT28" s="86"/>
      <c r="IU28" s="86"/>
      <c r="IV28" s="86"/>
      <c r="IW28" s="86"/>
      <c r="IX28" s="86"/>
      <c r="IY28" s="86"/>
      <c r="IZ28" s="86"/>
      <c r="JA28" s="86"/>
      <c r="JB28" s="86"/>
      <c r="JC28" s="86"/>
      <c r="JD28" s="86"/>
      <c r="JE28" s="86"/>
      <c r="JF28" s="86"/>
      <c r="JG28" s="86"/>
      <c r="JH28" s="86"/>
      <c r="JI28" s="86"/>
      <c r="JJ28" s="86"/>
      <c r="JK28" s="86"/>
      <c r="JL28" s="86"/>
      <c r="JM28" s="86"/>
      <c r="JN28" s="86"/>
      <c r="JO28" s="86"/>
      <c r="JP28" s="86"/>
      <c r="JQ28" s="86"/>
      <c r="JR28" s="86"/>
      <c r="JS28" s="86"/>
      <c r="JT28" s="86"/>
      <c r="JU28" s="86"/>
      <c r="JV28" s="86"/>
      <c r="JW28" s="86"/>
      <c r="JX28" s="86"/>
      <c r="JY28" s="86"/>
      <c r="JZ28" s="86"/>
      <c r="KA28" s="86"/>
      <c r="KB28" s="86"/>
      <c r="KC28" s="86"/>
      <c r="KD28" s="86"/>
      <c r="KE28" s="86"/>
      <c r="KF28" s="86"/>
      <c r="KG28" s="86"/>
      <c r="KH28" s="86"/>
      <c r="KI28" s="86"/>
      <c r="KJ28" s="86"/>
      <c r="KK28" s="86"/>
      <c r="KL28" s="86"/>
      <c r="KM28" s="86"/>
      <c r="KN28" s="86"/>
      <c r="KO28" s="86"/>
      <c r="KP28" s="86"/>
      <c r="KQ28" s="86"/>
      <c r="KR28" s="86"/>
      <c r="KS28" s="86"/>
      <c r="KT28" s="86"/>
      <c r="KU28" s="86"/>
      <c r="KV28" s="86"/>
      <c r="KW28" s="86"/>
      <c r="KX28" s="86"/>
      <c r="KY28" s="86"/>
      <c r="KZ28" s="86"/>
      <c r="LA28" s="86"/>
      <c r="LB28" s="86"/>
      <c r="LC28" s="86"/>
      <c r="LD28" s="86"/>
      <c r="LE28" s="86"/>
      <c r="LF28" s="86"/>
      <c r="LG28" s="86"/>
      <c r="LH28" s="86"/>
      <c r="LI28" s="86"/>
      <c r="LJ28" s="86"/>
      <c r="LK28" s="86"/>
      <c r="LL28" s="86"/>
      <c r="LM28" s="86"/>
      <c r="LN28" s="86"/>
      <c r="LO28" s="86"/>
      <c r="LP28" s="86"/>
      <c r="LQ28" s="86"/>
      <c r="LR28" s="86"/>
      <c r="LS28" s="86"/>
      <c r="LT28" s="86"/>
      <c r="LU28" s="86"/>
      <c r="LV28" s="86"/>
      <c r="LW28" s="86"/>
      <c r="LX28" s="86"/>
      <c r="LY28" s="86"/>
      <c r="LZ28" s="86"/>
      <c r="MA28" s="86"/>
      <c r="MB28" s="86"/>
      <c r="MC28" s="86"/>
      <c r="MD28" s="86"/>
      <c r="ME28" s="86"/>
      <c r="MF28" s="86"/>
      <c r="MG28" s="86"/>
      <c r="MH28" s="86"/>
      <c r="MI28" s="86"/>
      <c r="MJ28" s="86"/>
      <c r="MK28" s="86"/>
      <c r="ML28" s="86"/>
      <c r="MM28" s="86"/>
      <c r="MN28" s="86"/>
      <c r="MO28" s="86"/>
      <c r="MP28" s="86"/>
      <c r="MQ28" s="86"/>
      <c r="MR28" s="86"/>
      <c r="MS28" s="86"/>
      <c r="MT28" s="86"/>
      <c r="MU28" s="86"/>
      <c r="MV28" s="86"/>
      <c r="MW28" s="86"/>
      <c r="MX28" s="86"/>
      <c r="MY28" s="86"/>
      <c r="MZ28" s="86"/>
      <c r="NA28" s="86"/>
      <c r="NB28" s="86"/>
      <c r="NC28" s="86"/>
      <c r="ND28" s="86"/>
      <c r="NE28" s="86"/>
      <c r="NF28" s="86"/>
      <c r="NG28" s="86"/>
      <c r="NH28" s="86"/>
      <c r="NI28" s="86"/>
      <c r="NJ28" s="86"/>
      <c r="NK28" s="86"/>
      <c r="NL28" s="86"/>
      <c r="NM28" s="86"/>
      <c r="NN28" s="86"/>
      <c r="NO28" s="86"/>
      <c r="NP28" s="86"/>
      <c r="NQ28" s="86"/>
      <c r="NR28" s="86"/>
      <c r="NS28" s="86"/>
      <c r="NT28" s="86"/>
      <c r="NU28" s="86"/>
      <c r="NV28" s="86"/>
      <c r="NW28" s="86"/>
      <c r="NX28" s="86"/>
      <c r="NY28" s="86"/>
      <c r="NZ28" s="86"/>
      <c r="OA28" s="86"/>
      <c r="OB28" s="86"/>
      <c r="OC28" s="86"/>
      <c r="OD28" s="86"/>
      <c r="OE28" s="86"/>
      <c r="OF28" s="86"/>
      <c r="OG28" s="86"/>
      <c r="OH28" s="86"/>
      <c r="OI28" s="86"/>
      <c r="OJ28" s="86"/>
      <c r="OK28" s="86"/>
      <c r="OL28" s="86"/>
      <c r="OM28" s="86"/>
      <c r="ON28" s="86"/>
      <c r="OO28" s="86"/>
      <c r="OP28" s="86"/>
      <c r="OQ28" s="86"/>
      <c r="OR28" s="86"/>
      <c r="OS28" s="86"/>
      <c r="OT28" s="86"/>
      <c r="OU28" s="86"/>
      <c r="OV28" s="86"/>
      <c r="OW28" s="86"/>
      <c r="OX28" s="86"/>
      <c r="OY28" s="86"/>
      <c r="OZ28" s="86"/>
      <c r="PA28" s="86"/>
      <c r="PB28" s="86"/>
      <c r="PC28" s="86"/>
      <c r="PD28" s="86"/>
      <c r="PE28" s="86"/>
      <c r="PF28" s="86"/>
      <c r="PG28" s="86"/>
      <c r="PH28" s="86"/>
      <c r="PI28" s="86"/>
      <c r="PJ28" s="86"/>
      <c r="PK28" s="86"/>
      <c r="PL28" s="86"/>
      <c r="PM28" s="86"/>
      <c r="PN28" s="86"/>
      <c r="PO28" s="86"/>
      <c r="PP28" s="86"/>
      <c r="PQ28" s="86"/>
      <c r="PR28" s="86"/>
      <c r="PS28" s="86"/>
      <c r="PT28" s="86"/>
      <c r="PU28" s="86"/>
      <c r="PV28" s="86"/>
      <c r="PW28" s="86"/>
      <c r="PX28" s="86"/>
      <c r="PY28" s="86"/>
      <c r="PZ28" s="86"/>
      <c r="QA28" s="86"/>
      <c r="QB28" s="86"/>
      <c r="QC28" s="86"/>
      <c r="QD28" s="86"/>
      <c r="QE28" s="86"/>
      <c r="QF28" s="86"/>
      <c r="QG28" s="86"/>
      <c r="QH28" s="86"/>
      <c r="QI28" s="86"/>
      <c r="QJ28" s="86"/>
      <c r="QK28" s="86"/>
      <c r="QL28" s="86"/>
      <c r="QM28" s="86"/>
      <c r="QN28" s="86"/>
      <c r="QO28" s="86"/>
      <c r="QP28" s="86"/>
      <c r="QQ28" s="86"/>
      <c r="QR28" s="86"/>
      <c r="QS28" s="86"/>
      <c r="QT28" s="86"/>
      <c r="QU28" s="86"/>
      <c r="QV28" s="86"/>
      <c r="QW28" s="86"/>
      <c r="QX28" s="86"/>
      <c r="QY28" s="86"/>
      <c r="QZ28" s="86"/>
      <c r="RA28" s="86"/>
      <c r="RB28" s="86"/>
      <c r="RC28" s="86"/>
      <c r="RD28" s="86"/>
      <c r="RE28" s="86"/>
      <c r="RF28" s="86"/>
      <c r="RG28" s="86"/>
      <c r="RH28" s="86"/>
      <c r="RI28" s="86"/>
      <c r="RJ28" s="86"/>
      <c r="RK28" s="86"/>
      <c r="RL28" s="86"/>
      <c r="RM28" s="86"/>
      <c r="RN28" s="86"/>
      <c r="RO28" s="86"/>
      <c r="RP28" s="86"/>
      <c r="RQ28" s="86"/>
      <c r="RR28" s="86"/>
      <c r="RS28" s="86"/>
      <c r="RT28" s="86"/>
      <c r="RU28" s="86"/>
      <c r="RV28" s="86"/>
      <c r="RW28" s="86"/>
      <c r="RX28" s="86"/>
      <c r="RY28" s="86"/>
      <c r="RZ28" s="86"/>
      <c r="SA28" s="86"/>
      <c r="SB28" s="86"/>
      <c r="SC28" s="86"/>
      <c r="SD28" s="86"/>
      <c r="SE28" s="86"/>
      <c r="SF28" s="86"/>
      <c r="SG28" s="86"/>
      <c r="SH28" s="86"/>
      <c r="SI28" s="86"/>
      <c r="SJ28" s="86"/>
      <c r="SK28" s="86"/>
      <c r="SL28" s="86"/>
      <c r="SM28" s="86"/>
      <c r="SN28" s="86"/>
      <c r="SO28" s="86"/>
      <c r="SP28" s="86"/>
      <c r="SQ28" s="86"/>
      <c r="SR28" s="86"/>
      <c r="SS28" s="86"/>
      <c r="ST28" s="86"/>
      <c r="SU28" s="86"/>
      <c r="SV28" s="86"/>
      <c r="SW28" s="86"/>
      <c r="SX28" s="86"/>
      <c r="SY28" s="86"/>
      <c r="SZ28" s="86"/>
      <c r="TA28" s="86"/>
      <c r="TB28" s="86"/>
      <c r="TC28" s="86"/>
      <c r="TD28" s="86"/>
      <c r="TE28" s="86"/>
      <c r="TF28" s="86"/>
      <c r="TG28" s="86"/>
      <c r="TH28" s="86"/>
      <c r="TI28" s="86"/>
      <c r="TJ28" s="86"/>
      <c r="TK28" s="86"/>
      <c r="TL28" s="86"/>
      <c r="TM28" s="86"/>
      <c r="TN28" s="86"/>
      <c r="TO28" s="86"/>
      <c r="TP28" s="86"/>
      <c r="TQ28" s="86"/>
      <c r="TR28" s="86"/>
      <c r="TS28" s="86"/>
      <c r="TT28" s="86"/>
      <c r="TU28" s="86"/>
      <c r="TV28" s="86"/>
      <c r="TW28" s="86"/>
      <c r="TX28" s="86"/>
      <c r="TY28" s="86"/>
      <c r="TZ28" s="86"/>
      <c r="UA28" s="86"/>
      <c r="UB28" s="86"/>
      <c r="UC28" s="86"/>
      <c r="UD28" s="86"/>
      <c r="UE28" s="86"/>
      <c r="UF28" s="86"/>
      <c r="UG28" s="86"/>
      <c r="UH28" s="86"/>
      <c r="UI28" s="86"/>
      <c r="UJ28" s="86"/>
      <c r="UK28" s="86"/>
      <c r="UL28" s="86"/>
      <c r="UM28" s="86"/>
      <c r="UN28" s="86"/>
      <c r="UO28" s="86"/>
      <c r="UP28" s="86"/>
      <c r="UQ28" s="86"/>
      <c r="UR28" s="86"/>
      <c r="US28" s="86"/>
      <c r="UT28" s="86"/>
      <c r="UU28" s="86"/>
      <c r="UV28" s="86"/>
      <c r="UW28" s="86"/>
      <c r="UX28" s="86"/>
      <c r="UY28" s="86"/>
      <c r="UZ28" s="86"/>
      <c r="VA28" s="86"/>
      <c r="VB28" s="86"/>
      <c r="VC28" s="86"/>
      <c r="VD28" s="86"/>
      <c r="VE28" s="86"/>
      <c r="VF28" s="86"/>
      <c r="VG28" s="86"/>
      <c r="VH28" s="86"/>
      <c r="VI28" s="86"/>
      <c r="VJ28" s="86"/>
      <c r="VK28" s="86"/>
      <c r="VL28" s="86"/>
      <c r="VM28" s="86"/>
      <c r="VN28" s="86"/>
      <c r="VO28" s="86"/>
      <c r="VP28" s="86"/>
      <c r="VQ28" s="86"/>
      <c r="VR28" s="86"/>
      <c r="VS28" s="86"/>
      <c r="VT28" s="86"/>
      <c r="VU28" s="86"/>
      <c r="VV28" s="86"/>
      <c r="VW28" s="86"/>
      <c r="VX28" s="86"/>
      <c r="VY28" s="86"/>
      <c r="VZ28" s="86"/>
      <c r="WA28" s="86"/>
      <c r="WB28" s="86"/>
      <c r="WC28" s="86"/>
      <c r="WD28" s="86"/>
      <c r="WE28" s="86"/>
      <c r="WF28" s="86"/>
      <c r="WG28" s="86"/>
      <c r="WH28" s="86"/>
      <c r="WI28" s="86"/>
      <c r="WJ28" s="86"/>
      <c r="WK28" s="86"/>
      <c r="WL28" s="86"/>
      <c r="WM28" s="86"/>
      <c r="WN28" s="86"/>
      <c r="WO28" s="86"/>
      <c r="WP28" s="86"/>
      <c r="WQ28" s="86"/>
      <c r="WR28" s="86"/>
      <c r="WS28" s="86"/>
      <c r="WT28" s="86"/>
      <c r="WU28" s="86"/>
      <c r="WV28" s="86"/>
      <c r="WW28" s="86"/>
      <c r="WX28" s="86"/>
      <c r="WY28" s="86"/>
      <c r="WZ28" s="86"/>
      <c r="XA28" s="86"/>
      <c r="XB28" s="86"/>
      <c r="XC28" s="86"/>
      <c r="XD28" s="86"/>
      <c r="XE28" s="86"/>
      <c r="XF28" s="86"/>
      <c r="XG28" s="86"/>
      <c r="XH28" s="86"/>
      <c r="XI28" s="86"/>
      <c r="XJ28" s="86"/>
      <c r="XK28" s="86"/>
      <c r="XL28" s="86"/>
      <c r="XM28" s="86"/>
      <c r="XN28" s="86"/>
      <c r="XO28" s="86"/>
      <c r="XP28" s="86"/>
      <c r="XQ28" s="86"/>
      <c r="XR28" s="86"/>
      <c r="XS28" s="86"/>
      <c r="XT28" s="86"/>
      <c r="XU28" s="86"/>
      <c r="XV28" s="86"/>
      <c r="XW28" s="86"/>
      <c r="XX28" s="86"/>
      <c r="XY28" s="86"/>
      <c r="XZ28" s="86"/>
      <c r="YA28" s="86"/>
      <c r="YB28" s="86"/>
      <c r="YC28" s="86"/>
      <c r="YD28" s="86"/>
      <c r="YE28" s="86"/>
      <c r="YF28" s="86"/>
      <c r="YG28" s="86"/>
      <c r="YH28" s="86"/>
      <c r="YI28" s="86"/>
      <c r="YJ28" s="86"/>
      <c r="YK28" s="86"/>
      <c r="YL28" s="86"/>
      <c r="YM28" s="86"/>
      <c r="YN28" s="86"/>
      <c r="YO28" s="86"/>
      <c r="YP28" s="86"/>
      <c r="YQ28" s="86"/>
      <c r="YR28" s="86"/>
      <c r="YS28" s="86"/>
      <c r="YT28" s="86"/>
      <c r="YU28" s="86"/>
      <c r="YV28" s="86"/>
      <c r="YW28" s="86"/>
      <c r="YX28" s="86"/>
      <c r="YY28" s="86"/>
      <c r="YZ28" s="86"/>
      <c r="ZA28" s="86"/>
      <c r="ZB28" s="86"/>
      <c r="ZC28" s="86"/>
      <c r="ZD28" s="86"/>
      <c r="ZE28" s="86"/>
      <c r="ZF28" s="86"/>
      <c r="ZG28" s="86"/>
      <c r="ZH28" s="86"/>
      <c r="ZI28" s="86"/>
      <c r="ZJ28" s="86"/>
      <c r="ZK28" s="86"/>
      <c r="ZL28" s="86"/>
      <c r="ZM28" s="86"/>
      <c r="ZN28" s="86"/>
      <c r="ZO28" s="86"/>
      <c r="ZP28" s="86"/>
      <c r="ZQ28" s="86"/>
      <c r="ZR28" s="86"/>
      <c r="ZS28" s="86"/>
      <c r="ZT28" s="86"/>
      <c r="ZU28" s="86"/>
      <c r="ZV28" s="86"/>
      <c r="ZW28" s="86"/>
      <c r="ZX28" s="86"/>
      <c r="ZY28" s="86"/>
      <c r="ZZ28" s="86"/>
      <c r="AAA28" s="86"/>
      <c r="AAB28" s="86"/>
      <c r="AAC28" s="86"/>
      <c r="AAD28" s="86"/>
      <c r="AAE28" s="86"/>
      <c r="AAF28" s="86"/>
      <c r="AAG28" s="86"/>
      <c r="AAH28" s="86"/>
      <c r="AAI28" s="86"/>
      <c r="AAJ28" s="86"/>
      <c r="AAK28" s="86"/>
      <c r="AAL28" s="86"/>
      <c r="AAM28" s="86"/>
      <c r="AAN28" s="86"/>
      <c r="AAO28" s="86"/>
      <c r="AAP28" s="86"/>
      <c r="AAQ28" s="86"/>
      <c r="AAR28" s="86"/>
      <c r="AAS28" s="86"/>
      <c r="AAT28" s="86"/>
      <c r="AAU28" s="86"/>
      <c r="AAV28" s="86"/>
      <c r="AAW28" s="86"/>
      <c r="AAX28" s="86"/>
      <c r="AAY28" s="86"/>
      <c r="AAZ28" s="86"/>
      <c r="ABA28" s="86"/>
      <c r="ABB28" s="86"/>
      <c r="ABC28" s="86"/>
      <c r="ABD28" s="86"/>
      <c r="ABE28" s="86"/>
      <c r="ABF28" s="86"/>
      <c r="ABG28" s="86"/>
      <c r="ABH28" s="86"/>
      <c r="ABI28" s="86"/>
      <c r="ABJ28" s="86"/>
      <c r="ABK28" s="86"/>
      <c r="ABL28" s="86"/>
      <c r="ABM28" s="86"/>
      <c r="ABN28" s="86"/>
      <c r="ABO28" s="86"/>
      <c r="ABP28" s="86"/>
      <c r="ABQ28" s="86"/>
      <c r="ABR28" s="86"/>
      <c r="ABS28" s="86"/>
      <c r="ABT28" s="86"/>
      <c r="ABU28" s="86"/>
      <c r="ABV28" s="86"/>
      <c r="ABW28" s="86"/>
      <c r="ABX28" s="86"/>
      <c r="ABY28" s="86"/>
      <c r="ABZ28" s="86"/>
      <c r="ACA28" s="86"/>
      <c r="ACB28" s="86"/>
      <c r="ACC28" s="86"/>
      <c r="ACD28" s="86"/>
      <c r="ACE28" s="86"/>
      <c r="ACF28" s="86"/>
      <c r="ACG28" s="86"/>
      <c r="ACH28" s="86"/>
      <c r="ACI28" s="86"/>
      <c r="ACJ28" s="86"/>
      <c r="ACK28" s="86"/>
      <c r="ACL28" s="86"/>
      <c r="ACM28" s="86"/>
      <c r="ACN28" s="86"/>
      <c r="ACO28" s="86"/>
      <c r="ACP28" s="86"/>
      <c r="ACQ28" s="86"/>
      <c r="ACR28" s="86"/>
      <c r="ACS28" s="86"/>
      <c r="ACT28" s="86"/>
      <c r="ACU28" s="86"/>
      <c r="ACV28" s="86"/>
      <c r="ACW28" s="86"/>
      <c r="ACX28" s="86"/>
      <c r="ACY28" s="86"/>
      <c r="ACZ28" s="86"/>
      <c r="ADA28" s="86"/>
      <c r="ADB28" s="86"/>
      <c r="ADC28" s="86"/>
      <c r="ADD28" s="86"/>
      <c r="ADE28" s="86"/>
      <c r="ADF28" s="86"/>
      <c r="ADG28" s="86"/>
      <c r="ADH28" s="86"/>
      <c r="ADI28" s="86"/>
      <c r="ADJ28" s="86"/>
      <c r="ADK28" s="86"/>
      <c r="ADL28" s="86"/>
      <c r="ADM28" s="86"/>
      <c r="ADN28" s="86"/>
      <c r="ADO28" s="86"/>
      <c r="ADP28" s="86"/>
      <c r="ADQ28" s="86"/>
      <c r="ADR28" s="86"/>
      <c r="ADS28" s="86"/>
      <c r="ADT28" s="86"/>
      <c r="ADU28" s="86"/>
      <c r="ADV28" s="86"/>
      <c r="ADW28" s="86"/>
      <c r="ADX28" s="86"/>
      <c r="ADY28" s="86"/>
      <c r="ADZ28" s="86"/>
      <c r="AEA28" s="86"/>
      <c r="AEB28" s="86"/>
      <c r="AEC28" s="86"/>
      <c r="AED28" s="86"/>
      <c r="AEE28" s="86"/>
      <c r="AEF28" s="86"/>
      <c r="AEG28" s="86"/>
      <c r="AEH28" s="86"/>
      <c r="AEI28" s="86"/>
      <c r="AEJ28" s="86"/>
      <c r="AEK28" s="86"/>
      <c r="AEL28" s="86"/>
      <c r="AEM28" s="86"/>
      <c r="AEN28" s="86"/>
      <c r="AEO28" s="86"/>
      <c r="AEP28" s="86"/>
      <c r="AEQ28" s="86"/>
      <c r="AER28" s="86"/>
      <c r="AES28" s="86"/>
      <c r="AET28" s="86"/>
      <c r="AEU28" s="86"/>
      <c r="AEV28" s="86"/>
      <c r="AEW28" s="86"/>
      <c r="AEX28" s="86"/>
      <c r="AEY28" s="86"/>
      <c r="AEZ28" s="86"/>
      <c r="AFA28" s="86"/>
      <c r="AFB28" s="86"/>
      <c r="AFC28" s="86"/>
      <c r="AFD28" s="86"/>
      <c r="AFE28" s="86"/>
      <c r="AFF28" s="86"/>
      <c r="AFG28" s="86"/>
      <c r="AFH28" s="86"/>
      <c r="AFI28" s="86"/>
      <c r="AFJ28" s="86"/>
      <c r="AFK28" s="86"/>
      <c r="AFL28" s="86"/>
      <c r="AFM28" s="86"/>
      <c r="AFN28" s="86"/>
      <c r="AFO28" s="86"/>
      <c r="AFP28" s="86"/>
      <c r="AFQ28" s="86"/>
      <c r="AFR28" s="86"/>
      <c r="AFS28" s="86"/>
      <c r="AFT28" s="86"/>
      <c r="AFU28" s="86"/>
      <c r="AFV28" s="86"/>
      <c r="AFW28" s="86"/>
      <c r="AFX28" s="86"/>
      <c r="AFY28" s="86"/>
      <c r="AFZ28" s="86"/>
      <c r="AGA28" s="86"/>
      <c r="AGB28" s="86"/>
      <c r="AGC28" s="86"/>
      <c r="AGD28" s="86"/>
      <c r="AGE28" s="86"/>
      <c r="AGF28" s="86"/>
      <c r="AGG28" s="86"/>
      <c r="AGH28" s="86"/>
      <c r="AGI28" s="86"/>
      <c r="AGJ28" s="86"/>
      <c r="AGK28" s="86"/>
      <c r="AGL28" s="86"/>
      <c r="AGM28" s="86"/>
      <c r="AGN28" s="86"/>
      <c r="AGO28" s="86"/>
      <c r="AGP28" s="86"/>
      <c r="AGQ28" s="86"/>
      <c r="AGR28" s="86"/>
      <c r="AGS28" s="86"/>
      <c r="AGT28" s="86"/>
      <c r="AGU28" s="86"/>
      <c r="AGV28" s="86"/>
      <c r="AGW28" s="86"/>
      <c r="AGX28" s="86"/>
      <c r="AGY28" s="86"/>
      <c r="AGZ28" s="86"/>
      <c r="AHA28" s="86"/>
      <c r="AHB28" s="86"/>
      <c r="AHC28" s="86"/>
      <c r="AHD28" s="86"/>
      <c r="AHE28" s="86"/>
      <c r="AHF28" s="86"/>
      <c r="AHG28" s="86"/>
      <c r="AHH28" s="86"/>
      <c r="AHI28" s="86"/>
      <c r="AHJ28" s="86"/>
      <c r="AHK28" s="86"/>
      <c r="AHL28" s="86"/>
      <c r="AHM28" s="86"/>
      <c r="AHN28" s="86"/>
      <c r="AHO28" s="86"/>
      <c r="AHP28" s="86"/>
      <c r="AHQ28" s="86"/>
      <c r="AHR28" s="86"/>
      <c r="AHS28" s="86"/>
      <c r="AHT28" s="86"/>
      <c r="AHU28" s="86"/>
      <c r="AHV28" s="86"/>
      <c r="AHW28" s="86"/>
      <c r="AHX28" s="86"/>
      <c r="AHY28" s="86"/>
      <c r="AHZ28" s="86"/>
      <c r="AIA28" s="86"/>
      <c r="AIB28" s="86"/>
      <c r="AIC28" s="86"/>
      <c r="AID28" s="86"/>
      <c r="AIE28" s="86"/>
      <c r="AIF28" s="86"/>
      <c r="AIG28" s="86"/>
      <c r="AIH28" s="86"/>
      <c r="AII28" s="86"/>
      <c r="AIJ28" s="86"/>
      <c r="AIK28" s="86"/>
      <c r="AIL28" s="86"/>
      <c r="AIM28" s="86"/>
      <c r="AIN28" s="86"/>
      <c r="AIO28" s="86"/>
      <c r="AIP28" s="86"/>
      <c r="AIQ28" s="86"/>
      <c r="AIR28" s="86"/>
      <c r="AIS28" s="86"/>
      <c r="AIT28" s="86"/>
      <c r="AIU28" s="86"/>
      <c r="AIV28" s="86"/>
      <c r="AIW28" s="86"/>
      <c r="AIX28" s="86"/>
      <c r="AIY28" s="86"/>
      <c r="AIZ28" s="86"/>
      <c r="AJA28" s="86"/>
      <c r="AJB28" s="86"/>
      <c r="AJC28" s="86"/>
      <c r="AJD28" s="86"/>
      <c r="AJE28" s="86"/>
      <c r="AJF28" s="86"/>
      <c r="AJG28" s="86"/>
      <c r="AJH28" s="86"/>
      <c r="AJI28" s="86"/>
      <c r="AJJ28" s="86"/>
      <c r="AJK28" s="86"/>
      <c r="AJL28" s="86"/>
      <c r="AJM28" s="86"/>
      <c r="AJN28" s="86"/>
      <c r="AJO28" s="86"/>
      <c r="AJP28" s="86"/>
      <c r="AJQ28" s="86"/>
      <c r="AJR28" s="86"/>
      <c r="AJS28" s="86"/>
      <c r="AJT28" s="86"/>
      <c r="AJU28" s="86"/>
      <c r="AJV28" s="86"/>
      <c r="AJW28" s="86"/>
      <c r="AJX28" s="86"/>
      <c r="AJY28" s="86"/>
      <c r="AJZ28" s="86"/>
      <c r="AKA28" s="86"/>
      <c r="AKB28" s="86"/>
      <c r="AKC28" s="86"/>
      <c r="AKD28" s="86"/>
      <c r="AKE28" s="86"/>
      <c r="AKF28" s="86"/>
      <c r="AKG28" s="86"/>
      <c r="AKH28" s="86"/>
      <c r="AKI28" s="86"/>
      <c r="AKJ28" s="86"/>
      <c r="AKK28" s="86"/>
      <c r="AKL28" s="86"/>
      <c r="AKM28" s="86"/>
      <c r="AKN28" s="86"/>
      <c r="AKO28" s="86"/>
      <c r="AKP28" s="86"/>
      <c r="AKQ28" s="86"/>
      <c r="AKR28" s="86"/>
      <c r="AKS28" s="86"/>
      <c r="AKT28" s="86"/>
      <c r="AKU28" s="86"/>
      <c r="AKV28" s="86"/>
      <c r="AKW28" s="86"/>
      <c r="AKX28" s="86"/>
      <c r="AKY28" s="86"/>
      <c r="AKZ28" s="86"/>
      <c r="ALA28" s="86"/>
      <c r="ALB28" s="86"/>
      <c r="ALC28" s="86"/>
      <c r="ALD28" s="86"/>
      <c r="ALE28" s="86"/>
      <c r="ALF28" s="86"/>
      <c r="ALG28" s="86"/>
      <c r="ALH28" s="86"/>
      <c r="ALI28" s="86"/>
      <c r="ALJ28" s="86"/>
      <c r="ALK28" s="86"/>
      <c r="ALL28" s="86"/>
      <c r="ALM28" s="86"/>
      <c r="ALN28" s="86"/>
      <c r="ALO28" s="86"/>
      <c r="ALP28" s="86"/>
      <c r="ALQ28" s="86"/>
      <c r="ALR28" s="86"/>
      <c r="ALS28" s="86"/>
      <c r="ALT28" s="86"/>
      <c r="ALU28" s="86"/>
      <c r="ALV28" s="86"/>
      <c r="ALW28" s="86"/>
      <c r="ALX28" s="86"/>
      <c r="ALY28" s="86"/>
      <c r="ALZ28" s="86"/>
      <c r="AMA28" s="86"/>
      <c r="AMB28" s="86"/>
      <c r="AMC28" s="86"/>
      <c r="AMD28" s="86"/>
      <c r="AME28" s="86"/>
      <c r="AMF28" s="86"/>
      <c r="AMG28" s="86"/>
      <c r="AMH28" s="86"/>
      <c r="AMI28" s="86"/>
      <c r="AMJ28" s="86"/>
      <c r="AMK28" s="86"/>
      <c r="AML28" s="86"/>
      <c r="AMM28" s="86"/>
      <c r="AMN28" s="86"/>
      <c r="AMO28" s="86"/>
      <c r="AMP28" s="86"/>
      <c r="AMQ28" s="86"/>
      <c r="AMR28" s="86"/>
      <c r="AMS28" s="86"/>
      <c r="AMT28" s="86"/>
      <c r="AMU28" s="86"/>
      <c r="AMV28" s="86"/>
      <c r="AMW28" s="86"/>
      <c r="AMX28" s="86"/>
      <c r="AMY28" s="86"/>
      <c r="AMZ28" s="86"/>
      <c r="ANA28" s="86"/>
    </row>
    <row r="29" spans="1:1041" s="201" customFormat="1" x14ac:dyDescent="0.25">
      <c r="A29" s="200"/>
      <c r="B29" s="200" t="s">
        <v>522</v>
      </c>
      <c r="C29" s="200" t="s">
        <v>523</v>
      </c>
      <c r="D29" s="200">
        <v>8042</v>
      </c>
      <c r="E29" s="200">
        <v>7512</v>
      </c>
      <c r="F29" s="200">
        <v>8138</v>
      </c>
      <c r="G29" s="200">
        <v>7370</v>
      </c>
      <c r="H29" s="200"/>
      <c r="I29" s="209"/>
      <c r="J29" s="210"/>
      <c r="K29" s="210"/>
      <c r="L29" s="211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  <c r="IL29" s="86"/>
      <c r="IM29" s="86"/>
      <c r="IN29" s="86"/>
      <c r="IO29" s="86"/>
      <c r="IP29" s="86"/>
      <c r="IQ29" s="86"/>
      <c r="IR29" s="86"/>
      <c r="IS29" s="86"/>
      <c r="IT29" s="86"/>
      <c r="IU29" s="86"/>
      <c r="IV29" s="86"/>
      <c r="IW29" s="86"/>
      <c r="IX29" s="86"/>
      <c r="IY29" s="86"/>
      <c r="IZ29" s="86"/>
      <c r="JA29" s="86"/>
      <c r="JB29" s="86"/>
      <c r="JC29" s="86"/>
      <c r="JD29" s="86"/>
      <c r="JE29" s="86"/>
      <c r="JF29" s="86"/>
      <c r="JG29" s="86"/>
      <c r="JH29" s="86"/>
      <c r="JI29" s="86"/>
      <c r="JJ29" s="86"/>
      <c r="JK29" s="86"/>
      <c r="JL29" s="86"/>
      <c r="JM29" s="86"/>
      <c r="JN29" s="86"/>
      <c r="JO29" s="86"/>
      <c r="JP29" s="86"/>
      <c r="JQ29" s="86"/>
      <c r="JR29" s="86"/>
      <c r="JS29" s="86"/>
      <c r="JT29" s="86"/>
      <c r="JU29" s="86"/>
      <c r="JV29" s="86"/>
      <c r="JW29" s="86"/>
      <c r="JX29" s="86"/>
      <c r="JY29" s="86"/>
      <c r="JZ29" s="86"/>
      <c r="KA29" s="86"/>
      <c r="KB29" s="86"/>
      <c r="KC29" s="86"/>
      <c r="KD29" s="86"/>
      <c r="KE29" s="86"/>
      <c r="KF29" s="86"/>
      <c r="KG29" s="86"/>
      <c r="KH29" s="86"/>
      <c r="KI29" s="86"/>
      <c r="KJ29" s="86"/>
      <c r="KK29" s="86"/>
      <c r="KL29" s="86"/>
      <c r="KM29" s="86"/>
      <c r="KN29" s="86"/>
      <c r="KO29" s="86"/>
      <c r="KP29" s="86"/>
      <c r="KQ29" s="86"/>
      <c r="KR29" s="86"/>
      <c r="KS29" s="86"/>
      <c r="KT29" s="86"/>
      <c r="KU29" s="86"/>
      <c r="KV29" s="86"/>
      <c r="KW29" s="86"/>
      <c r="KX29" s="86"/>
      <c r="KY29" s="86"/>
      <c r="KZ29" s="86"/>
      <c r="LA29" s="86"/>
      <c r="LB29" s="86"/>
      <c r="LC29" s="86"/>
      <c r="LD29" s="86"/>
      <c r="LE29" s="86"/>
      <c r="LF29" s="86"/>
      <c r="LG29" s="86"/>
      <c r="LH29" s="86"/>
      <c r="LI29" s="86"/>
      <c r="LJ29" s="86"/>
      <c r="LK29" s="86"/>
      <c r="LL29" s="86"/>
      <c r="LM29" s="86"/>
      <c r="LN29" s="86"/>
      <c r="LO29" s="86"/>
      <c r="LP29" s="86"/>
      <c r="LQ29" s="86"/>
      <c r="LR29" s="86"/>
      <c r="LS29" s="86"/>
      <c r="LT29" s="86"/>
      <c r="LU29" s="86"/>
      <c r="LV29" s="86"/>
      <c r="LW29" s="86"/>
      <c r="LX29" s="86"/>
      <c r="LY29" s="86"/>
      <c r="LZ29" s="86"/>
      <c r="MA29" s="86"/>
      <c r="MB29" s="86"/>
      <c r="MC29" s="86"/>
      <c r="MD29" s="86"/>
      <c r="ME29" s="86"/>
      <c r="MF29" s="86"/>
      <c r="MG29" s="86"/>
      <c r="MH29" s="86"/>
      <c r="MI29" s="86"/>
      <c r="MJ29" s="86"/>
      <c r="MK29" s="86"/>
      <c r="ML29" s="86"/>
      <c r="MM29" s="86"/>
      <c r="MN29" s="86"/>
      <c r="MO29" s="86"/>
      <c r="MP29" s="86"/>
      <c r="MQ29" s="86"/>
      <c r="MR29" s="86"/>
      <c r="MS29" s="86"/>
      <c r="MT29" s="86"/>
      <c r="MU29" s="86"/>
      <c r="MV29" s="86"/>
      <c r="MW29" s="86"/>
      <c r="MX29" s="86"/>
      <c r="MY29" s="86"/>
      <c r="MZ29" s="86"/>
      <c r="NA29" s="86"/>
      <c r="NB29" s="86"/>
      <c r="NC29" s="86"/>
      <c r="ND29" s="86"/>
      <c r="NE29" s="86"/>
      <c r="NF29" s="86"/>
      <c r="NG29" s="86"/>
      <c r="NH29" s="86"/>
      <c r="NI29" s="86"/>
      <c r="NJ29" s="86"/>
      <c r="NK29" s="86"/>
      <c r="NL29" s="86"/>
      <c r="NM29" s="86"/>
      <c r="NN29" s="86"/>
      <c r="NO29" s="86"/>
      <c r="NP29" s="86"/>
      <c r="NQ29" s="86"/>
      <c r="NR29" s="86"/>
      <c r="NS29" s="86"/>
      <c r="NT29" s="86"/>
      <c r="NU29" s="86"/>
      <c r="NV29" s="86"/>
      <c r="NW29" s="86"/>
      <c r="NX29" s="86"/>
      <c r="NY29" s="86"/>
      <c r="NZ29" s="86"/>
      <c r="OA29" s="86"/>
      <c r="OB29" s="86"/>
      <c r="OC29" s="86"/>
      <c r="OD29" s="86"/>
      <c r="OE29" s="86"/>
      <c r="OF29" s="86"/>
      <c r="OG29" s="86"/>
      <c r="OH29" s="86"/>
      <c r="OI29" s="86"/>
      <c r="OJ29" s="86"/>
      <c r="OK29" s="86"/>
      <c r="OL29" s="86"/>
      <c r="OM29" s="86"/>
      <c r="ON29" s="86"/>
      <c r="OO29" s="86"/>
      <c r="OP29" s="86"/>
      <c r="OQ29" s="86"/>
      <c r="OR29" s="86"/>
      <c r="OS29" s="86"/>
      <c r="OT29" s="86"/>
      <c r="OU29" s="86"/>
      <c r="OV29" s="86"/>
      <c r="OW29" s="86"/>
      <c r="OX29" s="86"/>
      <c r="OY29" s="86"/>
      <c r="OZ29" s="86"/>
      <c r="PA29" s="86"/>
      <c r="PB29" s="86"/>
      <c r="PC29" s="86"/>
      <c r="PD29" s="86"/>
      <c r="PE29" s="86"/>
      <c r="PF29" s="86"/>
      <c r="PG29" s="86"/>
      <c r="PH29" s="86"/>
      <c r="PI29" s="86"/>
      <c r="PJ29" s="86"/>
      <c r="PK29" s="86"/>
      <c r="PL29" s="86"/>
      <c r="PM29" s="86"/>
      <c r="PN29" s="86"/>
      <c r="PO29" s="86"/>
      <c r="PP29" s="86"/>
      <c r="PQ29" s="86"/>
      <c r="PR29" s="86"/>
      <c r="PS29" s="86"/>
      <c r="PT29" s="86"/>
      <c r="PU29" s="86"/>
      <c r="PV29" s="86"/>
      <c r="PW29" s="86"/>
      <c r="PX29" s="86"/>
      <c r="PY29" s="86"/>
      <c r="PZ29" s="86"/>
      <c r="QA29" s="86"/>
      <c r="QB29" s="86"/>
      <c r="QC29" s="86"/>
      <c r="QD29" s="86"/>
      <c r="QE29" s="86"/>
      <c r="QF29" s="86"/>
      <c r="QG29" s="86"/>
      <c r="QH29" s="86"/>
      <c r="QI29" s="86"/>
      <c r="QJ29" s="86"/>
      <c r="QK29" s="86"/>
      <c r="QL29" s="86"/>
      <c r="QM29" s="86"/>
      <c r="QN29" s="86"/>
      <c r="QO29" s="86"/>
      <c r="QP29" s="86"/>
      <c r="QQ29" s="86"/>
      <c r="QR29" s="86"/>
      <c r="QS29" s="86"/>
      <c r="QT29" s="86"/>
      <c r="QU29" s="86"/>
      <c r="QV29" s="86"/>
      <c r="QW29" s="86"/>
      <c r="QX29" s="86"/>
      <c r="QY29" s="86"/>
      <c r="QZ29" s="86"/>
      <c r="RA29" s="86"/>
      <c r="RB29" s="86"/>
      <c r="RC29" s="86"/>
      <c r="RD29" s="86"/>
      <c r="RE29" s="86"/>
      <c r="RF29" s="86"/>
      <c r="RG29" s="86"/>
      <c r="RH29" s="86"/>
      <c r="RI29" s="86"/>
      <c r="RJ29" s="86"/>
      <c r="RK29" s="86"/>
      <c r="RL29" s="86"/>
      <c r="RM29" s="86"/>
      <c r="RN29" s="86"/>
      <c r="RO29" s="86"/>
      <c r="RP29" s="86"/>
      <c r="RQ29" s="86"/>
      <c r="RR29" s="86"/>
      <c r="RS29" s="86"/>
      <c r="RT29" s="86"/>
      <c r="RU29" s="86"/>
      <c r="RV29" s="86"/>
      <c r="RW29" s="86"/>
      <c r="RX29" s="86"/>
      <c r="RY29" s="86"/>
      <c r="RZ29" s="86"/>
      <c r="SA29" s="86"/>
      <c r="SB29" s="86"/>
      <c r="SC29" s="86"/>
      <c r="SD29" s="86"/>
      <c r="SE29" s="86"/>
      <c r="SF29" s="86"/>
      <c r="SG29" s="86"/>
      <c r="SH29" s="86"/>
      <c r="SI29" s="86"/>
      <c r="SJ29" s="86"/>
      <c r="SK29" s="86"/>
      <c r="SL29" s="86"/>
      <c r="SM29" s="86"/>
      <c r="SN29" s="86"/>
      <c r="SO29" s="86"/>
      <c r="SP29" s="86"/>
      <c r="SQ29" s="86"/>
      <c r="SR29" s="86"/>
      <c r="SS29" s="86"/>
      <c r="ST29" s="86"/>
      <c r="SU29" s="86"/>
      <c r="SV29" s="86"/>
      <c r="SW29" s="86"/>
      <c r="SX29" s="86"/>
      <c r="SY29" s="86"/>
      <c r="SZ29" s="86"/>
      <c r="TA29" s="86"/>
      <c r="TB29" s="86"/>
      <c r="TC29" s="86"/>
      <c r="TD29" s="86"/>
      <c r="TE29" s="86"/>
      <c r="TF29" s="86"/>
      <c r="TG29" s="86"/>
      <c r="TH29" s="86"/>
      <c r="TI29" s="86"/>
      <c r="TJ29" s="86"/>
      <c r="TK29" s="86"/>
      <c r="TL29" s="86"/>
      <c r="TM29" s="86"/>
      <c r="TN29" s="86"/>
      <c r="TO29" s="86"/>
      <c r="TP29" s="86"/>
      <c r="TQ29" s="86"/>
      <c r="TR29" s="86"/>
      <c r="TS29" s="86"/>
      <c r="TT29" s="86"/>
      <c r="TU29" s="86"/>
      <c r="TV29" s="86"/>
      <c r="TW29" s="86"/>
      <c r="TX29" s="86"/>
      <c r="TY29" s="86"/>
      <c r="TZ29" s="86"/>
      <c r="UA29" s="86"/>
      <c r="UB29" s="86"/>
      <c r="UC29" s="86"/>
      <c r="UD29" s="86"/>
      <c r="UE29" s="86"/>
      <c r="UF29" s="86"/>
      <c r="UG29" s="86"/>
      <c r="UH29" s="86"/>
      <c r="UI29" s="86"/>
      <c r="UJ29" s="86"/>
      <c r="UK29" s="86"/>
      <c r="UL29" s="86"/>
      <c r="UM29" s="86"/>
      <c r="UN29" s="86"/>
      <c r="UO29" s="86"/>
      <c r="UP29" s="86"/>
      <c r="UQ29" s="86"/>
      <c r="UR29" s="86"/>
      <c r="US29" s="86"/>
      <c r="UT29" s="86"/>
      <c r="UU29" s="86"/>
      <c r="UV29" s="86"/>
      <c r="UW29" s="86"/>
      <c r="UX29" s="86"/>
      <c r="UY29" s="86"/>
      <c r="UZ29" s="86"/>
      <c r="VA29" s="86"/>
      <c r="VB29" s="86"/>
      <c r="VC29" s="86"/>
      <c r="VD29" s="86"/>
      <c r="VE29" s="86"/>
      <c r="VF29" s="86"/>
      <c r="VG29" s="86"/>
      <c r="VH29" s="86"/>
      <c r="VI29" s="86"/>
      <c r="VJ29" s="86"/>
      <c r="VK29" s="86"/>
      <c r="VL29" s="86"/>
      <c r="VM29" s="86"/>
      <c r="VN29" s="86"/>
      <c r="VO29" s="86"/>
      <c r="VP29" s="86"/>
      <c r="VQ29" s="86"/>
      <c r="VR29" s="86"/>
      <c r="VS29" s="86"/>
      <c r="VT29" s="86"/>
      <c r="VU29" s="86"/>
      <c r="VV29" s="86"/>
      <c r="VW29" s="86"/>
      <c r="VX29" s="86"/>
      <c r="VY29" s="86"/>
      <c r="VZ29" s="86"/>
      <c r="WA29" s="86"/>
      <c r="WB29" s="86"/>
      <c r="WC29" s="86"/>
      <c r="WD29" s="86"/>
      <c r="WE29" s="86"/>
      <c r="WF29" s="86"/>
      <c r="WG29" s="86"/>
      <c r="WH29" s="86"/>
      <c r="WI29" s="86"/>
      <c r="WJ29" s="86"/>
      <c r="WK29" s="86"/>
      <c r="WL29" s="86"/>
      <c r="WM29" s="86"/>
      <c r="WN29" s="86"/>
      <c r="WO29" s="86"/>
      <c r="WP29" s="86"/>
      <c r="WQ29" s="86"/>
      <c r="WR29" s="86"/>
      <c r="WS29" s="86"/>
      <c r="WT29" s="86"/>
      <c r="WU29" s="86"/>
      <c r="WV29" s="86"/>
      <c r="WW29" s="86"/>
      <c r="WX29" s="86"/>
      <c r="WY29" s="86"/>
      <c r="WZ29" s="86"/>
      <c r="XA29" s="86"/>
      <c r="XB29" s="86"/>
      <c r="XC29" s="86"/>
      <c r="XD29" s="86"/>
      <c r="XE29" s="86"/>
      <c r="XF29" s="86"/>
      <c r="XG29" s="86"/>
      <c r="XH29" s="86"/>
      <c r="XI29" s="86"/>
      <c r="XJ29" s="86"/>
      <c r="XK29" s="86"/>
      <c r="XL29" s="86"/>
      <c r="XM29" s="86"/>
      <c r="XN29" s="86"/>
      <c r="XO29" s="86"/>
      <c r="XP29" s="86"/>
      <c r="XQ29" s="86"/>
      <c r="XR29" s="86"/>
      <c r="XS29" s="86"/>
      <c r="XT29" s="86"/>
      <c r="XU29" s="86"/>
      <c r="XV29" s="86"/>
      <c r="XW29" s="86"/>
      <c r="XX29" s="86"/>
      <c r="XY29" s="86"/>
      <c r="XZ29" s="86"/>
      <c r="YA29" s="86"/>
      <c r="YB29" s="86"/>
      <c r="YC29" s="86"/>
      <c r="YD29" s="86"/>
      <c r="YE29" s="86"/>
      <c r="YF29" s="86"/>
      <c r="YG29" s="86"/>
      <c r="YH29" s="86"/>
      <c r="YI29" s="86"/>
      <c r="YJ29" s="86"/>
      <c r="YK29" s="86"/>
      <c r="YL29" s="86"/>
      <c r="YM29" s="86"/>
      <c r="YN29" s="86"/>
      <c r="YO29" s="86"/>
      <c r="YP29" s="86"/>
      <c r="YQ29" s="86"/>
      <c r="YR29" s="86"/>
      <c r="YS29" s="86"/>
      <c r="YT29" s="86"/>
      <c r="YU29" s="86"/>
      <c r="YV29" s="86"/>
      <c r="YW29" s="86"/>
      <c r="YX29" s="86"/>
      <c r="YY29" s="86"/>
      <c r="YZ29" s="86"/>
      <c r="ZA29" s="86"/>
      <c r="ZB29" s="86"/>
      <c r="ZC29" s="86"/>
      <c r="ZD29" s="86"/>
      <c r="ZE29" s="86"/>
      <c r="ZF29" s="86"/>
      <c r="ZG29" s="86"/>
      <c r="ZH29" s="86"/>
      <c r="ZI29" s="86"/>
      <c r="ZJ29" s="86"/>
      <c r="ZK29" s="86"/>
      <c r="ZL29" s="86"/>
      <c r="ZM29" s="86"/>
      <c r="ZN29" s="86"/>
      <c r="ZO29" s="86"/>
      <c r="ZP29" s="86"/>
      <c r="ZQ29" s="86"/>
      <c r="ZR29" s="86"/>
      <c r="ZS29" s="86"/>
      <c r="ZT29" s="86"/>
      <c r="ZU29" s="86"/>
      <c r="ZV29" s="86"/>
      <c r="ZW29" s="86"/>
      <c r="ZX29" s="86"/>
      <c r="ZY29" s="86"/>
      <c r="ZZ29" s="86"/>
      <c r="AAA29" s="86"/>
      <c r="AAB29" s="86"/>
      <c r="AAC29" s="86"/>
      <c r="AAD29" s="86"/>
      <c r="AAE29" s="86"/>
      <c r="AAF29" s="86"/>
      <c r="AAG29" s="86"/>
      <c r="AAH29" s="86"/>
      <c r="AAI29" s="86"/>
      <c r="AAJ29" s="86"/>
      <c r="AAK29" s="86"/>
      <c r="AAL29" s="86"/>
      <c r="AAM29" s="86"/>
      <c r="AAN29" s="86"/>
      <c r="AAO29" s="86"/>
      <c r="AAP29" s="86"/>
      <c r="AAQ29" s="86"/>
      <c r="AAR29" s="86"/>
      <c r="AAS29" s="86"/>
      <c r="AAT29" s="86"/>
      <c r="AAU29" s="86"/>
      <c r="AAV29" s="86"/>
      <c r="AAW29" s="86"/>
      <c r="AAX29" s="86"/>
      <c r="AAY29" s="86"/>
      <c r="AAZ29" s="86"/>
      <c r="ABA29" s="86"/>
      <c r="ABB29" s="86"/>
      <c r="ABC29" s="86"/>
      <c r="ABD29" s="86"/>
      <c r="ABE29" s="86"/>
      <c r="ABF29" s="86"/>
      <c r="ABG29" s="86"/>
      <c r="ABH29" s="86"/>
      <c r="ABI29" s="86"/>
      <c r="ABJ29" s="86"/>
      <c r="ABK29" s="86"/>
      <c r="ABL29" s="86"/>
      <c r="ABM29" s="86"/>
      <c r="ABN29" s="86"/>
      <c r="ABO29" s="86"/>
      <c r="ABP29" s="86"/>
      <c r="ABQ29" s="86"/>
      <c r="ABR29" s="86"/>
      <c r="ABS29" s="86"/>
      <c r="ABT29" s="86"/>
      <c r="ABU29" s="86"/>
      <c r="ABV29" s="86"/>
      <c r="ABW29" s="86"/>
      <c r="ABX29" s="86"/>
      <c r="ABY29" s="86"/>
      <c r="ABZ29" s="86"/>
      <c r="ACA29" s="86"/>
      <c r="ACB29" s="86"/>
      <c r="ACC29" s="86"/>
      <c r="ACD29" s="86"/>
      <c r="ACE29" s="86"/>
      <c r="ACF29" s="86"/>
      <c r="ACG29" s="86"/>
      <c r="ACH29" s="86"/>
      <c r="ACI29" s="86"/>
      <c r="ACJ29" s="86"/>
      <c r="ACK29" s="86"/>
      <c r="ACL29" s="86"/>
      <c r="ACM29" s="86"/>
      <c r="ACN29" s="86"/>
      <c r="ACO29" s="86"/>
      <c r="ACP29" s="86"/>
      <c r="ACQ29" s="86"/>
      <c r="ACR29" s="86"/>
      <c r="ACS29" s="86"/>
      <c r="ACT29" s="86"/>
      <c r="ACU29" s="86"/>
      <c r="ACV29" s="86"/>
      <c r="ACW29" s="86"/>
      <c r="ACX29" s="86"/>
      <c r="ACY29" s="86"/>
      <c r="ACZ29" s="86"/>
      <c r="ADA29" s="86"/>
      <c r="ADB29" s="86"/>
      <c r="ADC29" s="86"/>
      <c r="ADD29" s="86"/>
      <c r="ADE29" s="86"/>
      <c r="ADF29" s="86"/>
      <c r="ADG29" s="86"/>
      <c r="ADH29" s="86"/>
      <c r="ADI29" s="86"/>
      <c r="ADJ29" s="86"/>
      <c r="ADK29" s="86"/>
      <c r="ADL29" s="86"/>
      <c r="ADM29" s="86"/>
      <c r="ADN29" s="86"/>
      <c r="ADO29" s="86"/>
      <c r="ADP29" s="86"/>
      <c r="ADQ29" s="86"/>
      <c r="ADR29" s="86"/>
      <c r="ADS29" s="86"/>
      <c r="ADT29" s="86"/>
      <c r="ADU29" s="86"/>
      <c r="ADV29" s="86"/>
      <c r="ADW29" s="86"/>
      <c r="ADX29" s="86"/>
      <c r="ADY29" s="86"/>
      <c r="ADZ29" s="86"/>
      <c r="AEA29" s="86"/>
      <c r="AEB29" s="86"/>
      <c r="AEC29" s="86"/>
      <c r="AED29" s="86"/>
      <c r="AEE29" s="86"/>
      <c r="AEF29" s="86"/>
      <c r="AEG29" s="86"/>
      <c r="AEH29" s="86"/>
      <c r="AEI29" s="86"/>
      <c r="AEJ29" s="86"/>
      <c r="AEK29" s="86"/>
      <c r="AEL29" s="86"/>
      <c r="AEM29" s="86"/>
      <c r="AEN29" s="86"/>
      <c r="AEO29" s="86"/>
      <c r="AEP29" s="86"/>
      <c r="AEQ29" s="86"/>
      <c r="AER29" s="86"/>
      <c r="AES29" s="86"/>
      <c r="AET29" s="86"/>
      <c r="AEU29" s="86"/>
      <c r="AEV29" s="86"/>
      <c r="AEW29" s="86"/>
      <c r="AEX29" s="86"/>
      <c r="AEY29" s="86"/>
      <c r="AEZ29" s="86"/>
      <c r="AFA29" s="86"/>
      <c r="AFB29" s="86"/>
      <c r="AFC29" s="86"/>
      <c r="AFD29" s="86"/>
      <c r="AFE29" s="86"/>
      <c r="AFF29" s="86"/>
      <c r="AFG29" s="86"/>
      <c r="AFH29" s="86"/>
      <c r="AFI29" s="86"/>
      <c r="AFJ29" s="86"/>
      <c r="AFK29" s="86"/>
      <c r="AFL29" s="86"/>
      <c r="AFM29" s="86"/>
      <c r="AFN29" s="86"/>
      <c r="AFO29" s="86"/>
      <c r="AFP29" s="86"/>
      <c r="AFQ29" s="86"/>
      <c r="AFR29" s="86"/>
      <c r="AFS29" s="86"/>
      <c r="AFT29" s="86"/>
      <c r="AFU29" s="86"/>
      <c r="AFV29" s="86"/>
      <c r="AFW29" s="86"/>
      <c r="AFX29" s="86"/>
      <c r="AFY29" s="86"/>
      <c r="AFZ29" s="86"/>
      <c r="AGA29" s="86"/>
      <c r="AGB29" s="86"/>
      <c r="AGC29" s="86"/>
      <c r="AGD29" s="86"/>
      <c r="AGE29" s="86"/>
      <c r="AGF29" s="86"/>
      <c r="AGG29" s="86"/>
      <c r="AGH29" s="86"/>
      <c r="AGI29" s="86"/>
      <c r="AGJ29" s="86"/>
      <c r="AGK29" s="86"/>
      <c r="AGL29" s="86"/>
      <c r="AGM29" s="86"/>
      <c r="AGN29" s="86"/>
      <c r="AGO29" s="86"/>
      <c r="AGP29" s="86"/>
      <c r="AGQ29" s="86"/>
      <c r="AGR29" s="86"/>
      <c r="AGS29" s="86"/>
      <c r="AGT29" s="86"/>
      <c r="AGU29" s="86"/>
      <c r="AGV29" s="86"/>
      <c r="AGW29" s="86"/>
      <c r="AGX29" s="86"/>
      <c r="AGY29" s="86"/>
      <c r="AGZ29" s="86"/>
      <c r="AHA29" s="86"/>
      <c r="AHB29" s="86"/>
      <c r="AHC29" s="86"/>
      <c r="AHD29" s="86"/>
      <c r="AHE29" s="86"/>
      <c r="AHF29" s="86"/>
      <c r="AHG29" s="86"/>
      <c r="AHH29" s="86"/>
      <c r="AHI29" s="86"/>
      <c r="AHJ29" s="86"/>
      <c r="AHK29" s="86"/>
      <c r="AHL29" s="86"/>
      <c r="AHM29" s="86"/>
      <c r="AHN29" s="86"/>
      <c r="AHO29" s="86"/>
      <c r="AHP29" s="86"/>
      <c r="AHQ29" s="86"/>
      <c r="AHR29" s="86"/>
      <c r="AHS29" s="86"/>
      <c r="AHT29" s="86"/>
      <c r="AHU29" s="86"/>
      <c r="AHV29" s="86"/>
      <c r="AHW29" s="86"/>
      <c r="AHX29" s="86"/>
      <c r="AHY29" s="86"/>
      <c r="AHZ29" s="86"/>
      <c r="AIA29" s="86"/>
      <c r="AIB29" s="86"/>
      <c r="AIC29" s="86"/>
      <c r="AID29" s="86"/>
      <c r="AIE29" s="86"/>
      <c r="AIF29" s="86"/>
      <c r="AIG29" s="86"/>
      <c r="AIH29" s="86"/>
      <c r="AII29" s="86"/>
      <c r="AIJ29" s="86"/>
      <c r="AIK29" s="86"/>
      <c r="AIL29" s="86"/>
      <c r="AIM29" s="86"/>
      <c r="AIN29" s="86"/>
      <c r="AIO29" s="86"/>
      <c r="AIP29" s="86"/>
      <c r="AIQ29" s="86"/>
      <c r="AIR29" s="86"/>
      <c r="AIS29" s="86"/>
      <c r="AIT29" s="86"/>
      <c r="AIU29" s="86"/>
      <c r="AIV29" s="86"/>
      <c r="AIW29" s="86"/>
      <c r="AIX29" s="86"/>
      <c r="AIY29" s="86"/>
      <c r="AIZ29" s="86"/>
      <c r="AJA29" s="86"/>
      <c r="AJB29" s="86"/>
      <c r="AJC29" s="86"/>
      <c r="AJD29" s="86"/>
      <c r="AJE29" s="86"/>
      <c r="AJF29" s="86"/>
      <c r="AJG29" s="86"/>
      <c r="AJH29" s="86"/>
      <c r="AJI29" s="86"/>
      <c r="AJJ29" s="86"/>
      <c r="AJK29" s="86"/>
      <c r="AJL29" s="86"/>
      <c r="AJM29" s="86"/>
      <c r="AJN29" s="86"/>
      <c r="AJO29" s="86"/>
      <c r="AJP29" s="86"/>
      <c r="AJQ29" s="86"/>
      <c r="AJR29" s="86"/>
      <c r="AJS29" s="86"/>
      <c r="AJT29" s="86"/>
      <c r="AJU29" s="86"/>
      <c r="AJV29" s="86"/>
      <c r="AJW29" s="86"/>
      <c r="AJX29" s="86"/>
      <c r="AJY29" s="86"/>
      <c r="AJZ29" s="86"/>
      <c r="AKA29" s="86"/>
      <c r="AKB29" s="86"/>
      <c r="AKC29" s="86"/>
      <c r="AKD29" s="86"/>
      <c r="AKE29" s="86"/>
      <c r="AKF29" s="86"/>
      <c r="AKG29" s="86"/>
      <c r="AKH29" s="86"/>
      <c r="AKI29" s="86"/>
      <c r="AKJ29" s="86"/>
      <c r="AKK29" s="86"/>
      <c r="AKL29" s="86"/>
      <c r="AKM29" s="86"/>
      <c r="AKN29" s="86"/>
      <c r="AKO29" s="86"/>
      <c r="AKP29" s="86"/>
      <c r="AKQ29" s="86"/>
      <c r="AKR29" s="86"/>
      <c r="AKS29" s="86"/>
      <c r="AKT29" s="86"/>
      <c r="AKU29" s="86"/>
      <c r="AKV29" s="86"/>
      <c r="AKW29" s="86"/>
      <c r="AKX29" s="86"/>
      <c r="AKY29" s="86"/>
      <c r="AKZ29" s="86"/>
      <c r="ALA29" s="86"/>
      <c r="ALB29" s="86"/>
      <c r="ALC29" s="86"/>
      <c r="ALD29" s="86"/>
      <c r="ALE29" s="86"/>
      <c r="ALF29" s="86"/>
      <c r="ALG29" s="86"/>
      <c r="ALH29" s="86"/>
      <c r="ALI29" s="86"/>
      <c r="ALJ29" s="86"/>
      <c r="ALK29" s="86"/>
      <c r="ALL29" s="86"/>
      <c r="ALM29" s="86"/>
      <c r="ALN29" s="86"/>
      <c r="ALO29" s="86"/>
      <c r="ALP29" s="86"/>
      <c r="ALQ29" s="86"/>
      <c r="ALR29" s="86"/>
      <c r="ALS29" s="86"/>
      <c r="ALT29" s="86"/>
      <c r="ALU29" s="86"/>
      <c r="ALV29" s="86"/>
      <c r="ALW29" s="86"/>
      <c r="ALX29" s="86"/>
      <c r="ALY29" s="86"/>
      <c r="ALZ29" s="86"/>
      <c r="AMA29" s="86"/>
      <c r="AMB29" s="86"/>
      <c r="AMC29" s="86"/>
      <c r="AMD29" s="86"/>
      <c r="AME29" s="86"/>
      <c r="AMF29" s="86"/>
      <c r="AMG29" s="86"/>
      <c r="AMH29" s="86"/>
      <c r="AMI29" s="86"/>
      <c r="AMJ29" s="86"/>
      <c r="AMK29" s="86"/>
      <c r="AML29" s="86"/>
      <c r="AMM29" s="86"/>
      <c r="AMN29" s="86"/>
      <c r="AMO29" s="86"/>
      <c r="AMP29" s="86"/>
      <c r="AMQ29" s="86"/>
      <c r="AMR29" s="86"/>
      <c r="AMS29" s="86"/>
      <c r="AMT29" s="86"/>
      <c r="AMU29" s="86"/>
      <c r="AMV29" s="86"/>
      <c r="AMW29" s="86"/>
      <c r="AMX29" s="86"/>
      <c r="AMY29" s="86"/>
      <c r="AMZ29" s="86"/>
      <c r="ANA29" s="86"/>
    </row>
    <row r="30" spans="1:1041" s="201" customFormat="1" x14ac:dyDescent="0.25">
      <c r="A30" s="200"/>
      <c r="B30" s="200" t="s">
        <v>41</v>
      </c>
      <c r="C30" s="200" t="s">
        <v>40</v>
      </c>
      <c r="D30" s="200">
        <v>15120</v>
      </c>
      <c r="E30" s="200">
        <v>17010</v>
      </c>
      <c r="F30" s="200">
        <v>25326</v>
      </c>
      <c r="G30" s="200">
        <v>23814</v>
      </c>
      <c r="H30" s="200"/>
      <c r="I30" s="209">
        <v>30618</v>
      </c>
      <c r="J30" s="210">
        <v>34776</v>
      </c>
      <c r="K30" s="210">
        <v>48762</v>
      </c>
      <c r="L30" s="211">
        <v>45576</v>
      </c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/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  <c r="IW30" s="86"/>
      <c r="IX30" s="86"/>
      <c r="IY30" s="86"/>
      <c r="IZ30" s="86"/>
      <c r="JA30" s="86"/>
      <c r="JB30" s="86"/>
      <c r="JC30" s="86"/>
      <c r="JD30" s="86"/>
      <c r="JE30" s="86"/>
      <c r="JF30" s="86"/>
      <c r="JG30" s="86"/>
      <c r="JH30" s="86"/>
      <c r="JI30" s="86"/>
      <c r="JJ30" s="86"/>
      <c r="JK30" s="86"/>
      <c r="JL30" s="86"/>
      <c r="JM30" s="86"/>
      <c r="JN30" s="86"/>
      <c r="JO30" s="86"/>
      <c r="JP30" s="86"/>
      <c r="JQ30" s="86"/>
      <c r="JR30" s="86"/>
      <c r="JS30" s="86"/>
      <c r="JT30" s="86"/>
      <c r="JU30" s="86"/>
      <c r="JV30" s="86"/>
      <c r="JW30" s="86"/>
      <c r="JX30" s="86"/>
      <c r="JY30" s="86"/>
      <c r="JZ30" s="86"/>
      <c r="KA30" s="86"/>
      <c r="KB30" s="86"/>
      <c r="KC30" s="86"/>
      <c r="KD30" s="86"/>
      <c r="KE30" s="86"/>
      <c r="KF30" s="86"/>
      <c r="KG30" s="86"/>
      <c r="KH30" s="86"/>
      <c r="KI30" s="86"/>
      <c r="KJ30" s="86"/>
      <c r="KK30" s="86"/>
      <c r="KL30" s="86"/>
      <c r="KM30" s="86"/>
      <c r="KN30" s="86"/>
      <c r="KO30" s="86"/>
      <c r="KP30" s="86"/>
      <c r="KQ30" s="86"/>
      <c r="KR30" s="86"/>
      <c r="KS30" s="86"/>
      <c r="KT30" s="86"/>
      <c r="KU30" s="86"/>
      <c r="KV30" s="86"/>
      <c r="KW30" s="86"/>
      <c r="KX30" s="86"/>
      <c r="KY30" s="86"/>
      <c r="KZ30" s="86"/>
      <c r="LA30" s="86"/>
      <c r="LB30" s="86"/>
      <c r="LC30" s="86"/>
      <c r="LD30" s="86"/>
      <c r="LE30" s="86"/>
      <c r="LF30" s="86"/>
      <c r="LG30" s="86"/>
      <c r="LH30" s="86"/>
      <c r="LI30" s="86"/>
      <c r="LJ30" s="86"/>
      <c r="LK30" s="86"/>
      <c r="LL30" s="86"/>
      <c r="LM30" s="86"/>
      <c r="LN30" s="86"/>
      <c r="LO30" s="86"/>
      <c r="LP30" s="86"/>
      <c r="LQ30" s="86"/>
      <c r="LR30" s="86"/>
      <c r="LS30" s="86"/>
      <c r="LT30" s="86"/>
      <c r="LU30" s="86"/>
      <c r="LV30" s="86"/>
      <c r="LW30" s="86"/>
      <c r="LX30" s="86"/>
      <c r="LY30" s="86"/>
      <c r="LZ30" s="86"/>
      <c r="MA30" s="86"/>
      <c r="MB30" s="86"/>
      <c r="MC30" s="86"/>
      <c r="MD30" s="86"/>
      <c r="ME30" s="86"/>
      <c r="MF30" s="86"/>
      <c r="MG30" s="86"/>
      <c r="MH30" s="86"/>
      <c r="MI30" s="86"/>
      <c r="MJ30" s="86"/>
      <c r="MK30" s="86"/>
      <c r="ML30" s="86"/>
      <c r="MM30" s="86"/>
      <c r="MN30" s="86"/>
      <c r="MO30" s="86"/>
      <c r="MP30" s="86"/>
      <c r="MQ30" s="86"/>
      <c r="MR30" s="86"/>
      <c r="MS30" s="86"/>
      <c r="MT30" s="86"/>
      <c r="MU30" s="86"/>
      <c r="MV30" s="86"/>
      <c r="MW30" s="86"/>
      <c r="MX30" s="86"/>
      <c r="MY30" s="86"/>
      <c r="MZ30" s="86"/>
      <c r="NA30" s="86"/>
      <c r="NB30" s="86"/>
      <c r="NC30" s="86"/>
      <c r="ND30" s="86"/>
      <c r="NE30" s="86"/>
      <c r="NF30" s="86"/>
      <c r="NG30" s="86"/>
      <c r="NH30" s="86"/>
      <c r="NI30" s="86"/>
      <c r="NJ30" s="86"/>
      <c r="NK30" s="86"/>
      <c r="NL30" s="86"/>
      <c r="NM30" s="86"/>
      <c r="NN30" s="86"/>
      <c r="NO30" s="86"/>
      <c r="NP30" s="86"/>
      <c r="NQ30" s="86"/>
      <c r="NR30" s="86"/>
      <c r="NS30" s="86"/>
      <c r="NT30" s="86"/>
      <c r="NU30" s="86"/>
      <c r="NV30" s="86"/>
      <c r="NW30" s="86"/>
      <c r="NX30" s="86"/>
      <c r="NY30" s="86"/>
      <c r="NZ30" s="86"/>
      <c r="OA30" s="86"/>
      <c r="OB30" s="86"/>
      <c r="OC30" s="86"/>
      <c r="OD30" s="86"/>
      <c r="OE30" s="86"/>
      <c r="OF30" s="86"/>
      <c r="OG30" s="86"/>
      <c r="OH30" s="86"/>
      <c r="OI30" s="86"/>
      <c r="OJ30" s="86"/>
      <c r="OK30" s="86"/>
      <c r="OL30" s="86"/>
      <c r="OM30" s="86"/>
      <c r="ON30" s="86"/>
      <c r="OO30" s="86"/>
      <c r="OP30" s="86"/>
      <c r="OQ30" s="86"/>
      <c r="OR30" s="86"/>
      <c r="OS30" s="86"/>
      <c r="OT30" s="86"/>
      <c r="OU30" s="86"/>
      <c r="OV30" s="86"/>
      <c r="OW30" s="86"/>
      <c r="OX30" s="86"/>
      <c r="OY30" s="86"/>
      <c r="OZ30" s="86"/>
      <c r="PA30" s="86"/>
      <c r="PB30" s="86"/>
      <c r="PC30" s="86"/>
      <c r="PD30" s="86"/>
      <c r="PE30" s="86"/>
      <c r="PF30" s="86"/>
      <c r="PG30" s="86"/>
      <c r="PH30" s="86"/>
      <c r="PI30" s="86"/>
      <c r="PJ30" s="86"/>
      <c r="PK30" s="86"/>
      <c r="PL30" s="86"/>
      <c r="PM30" s="86"/>
      <c r="PN30" s="86"/>
      <c r="PO30" s="86"/>
      <c r="PP30" s="86"/>
      <c r="PQ30" s="86"/>
      <c r="PR30" s="86"/>
      <c r="PS30" s="86"/>
      <c r="PT30" s="86"/>
      <c r="PU30" s="86"/>
      <c r="PV30" s="86"/>
      <c r="PW30" s="86"/>
      <c r="PX30" s="86"/>
      <c r="PY30" s="86"/>
      <c r="PZ30" s="86"/>
      <c r="QA30" s="86"/>
      <c r="QB30" s="86"/>
      <c r="QC30" s="86"/>
      <c r="QD30" s="86"/>
      <c r="QE30" s="86"/>
      <c r="QF30" s="86"/>
      <c r="QG30" s="86"/>
      <c r="QH30" s="86"/>
      <c r="QI30" s="86"/>
      <c r="QJ30" s="86"/>
      <c r="QK30" s="86"/>
      <c r="QL30" s="86"/>
      <c r="QM30" s="86"/>
      <c r="QN30" s="86"/>
      <c r="QO30" s="86"/>
      <c r="QP30" s="86"/>
      <c r="QQ30" s="86"/>
      <c r="QR30" s="86"/>
      <c r="QS30" s="86"/>
      <c r="QT30" s="86"/>
      <c r="QU30" s="86"/>
      <c r="QV30" s="86"/>
      <c r="QW30" s="86"/>
      <c r="QX30" s="86"/>
      <c r="QY30" s="86"/>
      <c r="QZ30" s="86"/>
      <c r="RA30" s="86"/>
      <c r="RB30" s="86"/>
      <c r="RC30" s="86"/>
      <c r="RD30" s="86"/>
      <c r="RE30" s="86"/>
      <c r="RF30" s="86"/>
      <c r="RG30" s="86"/>
      <c r="RH30" s="86"/>
      <c r="RI30" s="86"/>
      <c r="RJ30" s="86"/>
      <c r="RK30" s="86"/>
      <c r="RL30" s="86"/>
      <c r="RM30" s="86"/>
      <c r="RN30" s="86"/>
      <c r="RO30" s="86"/>
      <c r="RP30" s="86"/>
      <c r="RQ30" s="86"/>
      <c r="RR30" s="86"/>
      <c r="RS30" s="86"/>
      <c r="RT30" s="86"/>
      <c r="RU30" s="86"/>
      <c r="RV30" s="86"/>
      <c r="RW30" s="86"/>
      <c r="RX30" s="86"/>
      <c r="RY30" s="86"/>
      <c r="RZ30" s="86"/>
      <c r="SA30" s="86"/>
      <c r="SB30" s="86"/>
      <c r="SC30" s="86"/>
      <c r="SD30" s="86"/>
      <c r="SE30" s="86"/>
      <c r="SF30" s="86"/>
      <c r="SG30" s="86"/>
      <c r="SH30" s="86"/>
      <c r="SI30" s="86"/>
      <c r="SJ30" s="86"/>
      <c r="SK30" s="86"/>
      <c r="SL30" s="86"/>
      <c r="SM30" s="86"/>
      <c r="SN30" s="86"/>
      <c r="SO30" s="86"/>
      <c r="SP30" s="86"/>
      <c r="SQ30" s="86"/>
      <c r="SR30" s="86"/>
      <c r="SS30" s="86"/>
      <c r="ST30" s="86"/>
      <c r="SU30" s="86"/>
      <c r="SV30" s="86"/>
      <c r="SW30" s="86"/>
      <c r="SX30" s="86"/>
      <c r="SY30" s="86"/>
      <c r="SZ30" s="86"/>
      <c r="TA30" s="86"/>
      <c r="TB30" s="86"/>
      <c r="TC30" s="86"/>
      <c r="TD30" s="86"/>
      <c r="TE30" s="86"/>
      <c r="TF30" s="86"/>
      <c r="TG30" s="86"/>
      <c r="TH30" s="86"/>
      <c r="TI30" s="86"/>
      <c r="TJ30" s="86"/>
      <c r="TK30" s="86"/>
      <c r="TL30" s="86"/>
      <c r="TM30" s="86"/>
      <c r="TN30" s="86"/>
      <c r="TO30" s="86"/>
      <c r="TP30" s="86"/>
      <c r="TQ30" s="86"/>
      <c r="TR30" s="86"/>
      <c r="TS30" s="86"/>
      <c r="TT30" s="86"/>
      <c r="TU30" s="86"/>
      <c r="TV30" s="86"/>
      <c r="TW30" s="86"/>
      <c r="TX30" s="86"/>
      <c r="TY30" s="86"/>
      <c r="TZ30" s="86"/>
      <c r="UA30" s="86"/>
      <c r="UB30" s="86"/>
      <c r="UC30" s="86"/>
      <c r="UD30" s="86"/>
      <c r="UE30" s="86"/>
      <c r="UF30" s="86"/>
      <c r="UG30" s="86"/>
      <c r="UH30" s="86"/>
      <c r="UI30" s="86"/>
      <c r="UJ30" s="86"/>
      <c r="UK30" s="86"/>
      <c r="UL30" s="86"/>
      <c r="UM30" s="86"/>
      <c r="UN30" s="86"/>
      <c r="UO30" s="86"/>
      <c r="UP30" s="86"/>
      <c r="UQ30" s="86"/>
      <c r="UR30" s="86"/>
      <c r="US30" s="86"/>
      <c r="UT30" s="86"/>
      <c r="UU30" s="86"/>
      <c r="UV30" s="86"/>
      <c r="UW30" s="86"/>
      <c r="UX30" s="86"/>
      <c r="UY30" s="86"/>
      <c r="UZ30" s="86"/>
      <c r="VA30" s="86"/>
      <c r="VB30" s="86"/>
      <c r="VC30" s="86"/>
      <c r="VD30" s="86"/>
      <c r="VE30" s="86"/>
      <c r="VF30" s="86"/>
      <c r="VG30" s="86"/>
      <c r="VH30" s="86"/>
      <c r="VI30" s="86"/>
      <c r="VJ30" s="86"/>
      <c r="VK30" s="86"/>
      <c r="VL30" s="86"/>
      <c r="VM30" s="86"/>
      <c r="VN30" s="86"/>
      <c r="VO30" s="86"/>
      <c r="VP30" s="86"/>
      <c r="VQ30" s="86"/>
      <c r="VR30" s="86"/>
      <c r="VS30" s="86"/>
      <c r="VT30" s="86"/>
      <c r="VU30" s="86"/>
      <c r="VV30" s="86"/>
      <c r="VW30" s="86"/>
      <c r="VX30" s="86"/>
      <c r="VY30" s="86"/>
      <c r="VZ30" s="86"/>
      <c r="WA30" s="86"/>
      <c r="WB30" s="86"/>
      <c r="WC30" s="86"/>
      <c r="WD30" s="86"/>
      <c r="WE30" s="86"/>
      <c r="WF30" s="86"/>
      <c r="WG30" s="86"/>
      <c r="WH30" s="86"/>
      <c r="WI30" s="86"/>
      <c r="WJ30" s="86"/>
      <c r="WK30" s="86"/>
      <c r="WL30" s="86"/>
      <c r="WM30" s="86"/>
      <c r="WN30" s="86"/>
      <c r="WO30" s="86"/>
      <c r="WP30" s="86"/>
      <c r="WQ30" s="86"/>
      <c r="WR30" s="86"/>
      <c r="WS30" s="86"/>
      <c r="WT30" s="86"/>
      <c r="WU30" s="86"/>
      <c r="WV30" s="86"/>
      <c r="WW30" s="86"/>
      <c r="WX30" s="86"/>
      <c r="WY30" s="86"/>
      <c r="WZ30" s="86"/>
      <c r="XA30" s="86"/>
      <c r="XB30" s="86"/>
      <c r="XC30" s="86"/>
      <c r="XD30" s="86"/>
      <c r="XE30" s="86"/>
      <c r="XF30" s="86"/>
      <c r="XG30" s="86"/>
      <c r="XH30" s="86"/>
      <c r="XI30" s="86"/>
      <c r="XJ30" s="86"/>
      <c r="XK30" s="86"/>
      <c r="XL30" s="86"/>
      <c r="XM30" s="86"/>
      <c r="XN30" s="86"/>
      <c r="XO30" s="86"/>
      <c r="XP30" s="86"/>
      <c r="XQ30" s="86"/>
      <c r="XR30" s="86"/>
      <c r="XS30" s="86"/>
      <c r="XT30" s="86"/>
      <c r="XU30" s="86"/>
      <c r="XV30" s="86"/>
      <c r="XW30" s="86"/>
      <c r="XX30" s="86"/>
      <c r="XY30" s="86"/>
      <c r="XZ30" s="86"/>
      <c r="YA30" s="86"/>
      <c r="YB30" s="86"/>
      <c r="YC30" s="86"/>
      <c r="YD30" s="86"/>
      <c r="YE30" s="86"/>
      <c r="YF30" s="86"/>
      <c r="YG30" s="86"/>
      <c r="YH30" s="86"/>
      <c r="YI30" s="86"/>
      <c r="YJ30" s="86"/>
      <c r="YK30" s="86"/>
      <c r="YL30" s="86"/>
      <c r="YM30" s="86"/>
      <c r="YN30" s="86"/>
      <c r="YO30" s="86"/>
      <c r="YP30" s="86"/>
      <c r="YQ30" s="86"/>
      <c r="YR30" s="86"/>
      <c r="YS30" s="86"/>
      <c r="YT30" s="86"/>
      <c r="YU30" s="86"/>
      <c r="YV30" s="86"/>
      <c r="YW30" s="86"/>
      <c r="YX30" s="86"/>
      <c r="YY30" s="86"/>
      <c r="YZ30" s="86"/>
      <c r="ZA30" s="86"/>
      <c r="ZB30" s="86"/>
      <c r="ZC30" s="86"/>
      <c r="ZD30" s="86"/>
      <c r="ZE30" s="86"/>
      <c r="ZF30" s="86"/>
      <c r="ZG30" s="86"/>
      <c r="ZH30" s="86"/>
      <c r="ZI30" s="86"/>
      <c r="ZJ30" s="86"/>
      <c r="ZK30" s="86"/>
      <c r="ZL30" s="86"/>
      <c r="ZM30" s="86"/>
      <c r="ZN30" s="86"/>
      <c r="ZO30" s="86"/>
      <c r="ZP30" s="86"/>
      <c r="ZQ30" s="86"/>
      <c r="ZR30" s="86"/>
      <c r="ZS30" s="86"/>
      <c r="ZT30" s="86"/>
      <c r="ZU30" s="86"/>
      <c r="ZV30" s="86"/>
      <c r="ZW30" s="86"/>
      <c r="ZX30" s="86"/>
      <c r="ZY30" s="86"/>
      <c r="ZZ30" s="86"/>
      <c r="AAA30" s="86"/>
      <c r="AAB30" s="86"/>
      <c r="AAC30" s="86"/>
      <c r="AAD30" s="86"/>
      <c r="AAE30" s="86"/>
      <c r="AAF30" s="86"/>
      <c r="AAG30" s="86"/>
      <c r="AAH30" s="86"/>
      <c r="AAI30" s="86"/>
      <c r="AAJ30" s="86"/>
      <c r="AAK30" s="86"/>
      <c r="AAL30" s="86"/>
      <c r="AAM30" s="86"/>
      <c r="AAN30" s="86"/>
      <c r="AAO30" s="86"/>
      <c r="AAP30" s="86"/>
      <c r="AAQ30" s="86"/>
      <c r="AAR30" s="86"/>
      <c r="AAS30" s="86"/>
      <c r="AAT30" s="86"/>
      <c r="AAU30" s="86"/>
      <c r="AAV30" s="86"/>
      <c r="AAW30" s="86"/>
      <c r="AAX30" s="86"/>
      <c r="AAY30" s="86"/>
      <c r="AAZ30" s="86"/>
      <c r="ABA30" s="86"/>
      <c r="ABB30" s="86"/>
      <c r="ABC30" s="86"/>
      <c r="ABD30" s="86"/>
      <c r="ABE30" s="86"/>
      <c r="ABF30" s="86"/>
      <c r="ABG30" s="86"/>
      <c r="ABH30" s="86"/>
      <c r="ABI30" s="86"/>
      <c r="ABJ30" s="86"/>
      <c r="ABK30" s="86"/>
      <c r="ABL30" s="86"/>
      <c r="ABM30" s="86"/>
      <c r="ABN30" s="86"/>
      <c r="ABO30" s="86"/>
      <c r="ABP30" s="86"/>
      <c r="ABQ30" s="86"/>
      <c r="ABR30" s="86"/>
      <c r="ABS30" s="86"/>
      <c r="ABT30" s="86"/>
      <c r="ABU30" s="86"/>
      <c r="ABV30" s="86"/>
      <c r="ABW30" s="86"/>
      <c r="ABX30" s="86"/>
      <c r="ABY30" s="86"/>
      <c r="ABZ30" s="86"/>
      <c r="ACA30" s="86"/>
      <c r="ACB30" s="86"/>
      <c r="ACC30" s="86"/>
      <c r="ACD30" s="86"/>
      <c r="ACE30" s="86"/>
      <c r="ACF30" s="86"/>
      <c r="ACG30" s="86"/>
      <c r="ACH30" s="86"/>
      <c r="ACI30" s="86"/>
      <c r="ACJ30" s="86"/>
      <c r="ACK30" s="86"/>
      <c r="ACL30" s="86"/>
      <c r="ACM30" s="86"/>
      <c r="ACN30" s="86"/>
      <c r="ACO30" s="86"/>
      <c r="ACP30" s="86"/>
      <c r="ACQ30" s="86"/>
      <c r="ACR30" s="86"/>
      <c r="ACS30" s="86"/>
      <c r="ACT30" s="86"/>
      <c r="ACU30" s="86"/>
      <c r="ACV30" s="86"/>
      <c r="ACW30" s="86"/>
      <c r="ACX30" s="86"/>
      <c r="ACY30" s="86"/>
      <c r="ACZ30" s="86"/>
      <c r="ADA30" s="86"/>
      <c r="ADB30" s="86"/>
      <c r="ADC30" s="86"/>
      <c r="ADD30" s="86"/>
      <c r="ADE30" s="86"/>
      <c r="ADF30" s="86"/>
      <c r="ADG30" s="86"/>
      <c r="ADH30" s="86"/>
      <c r="ADI30" s="86"/>
      <c r="ADJ30" s="86"/>
      <c r="ADK30" s="86"/>
      <c r="ADL30" s="86"/>
      <c r="ADM30" s="86"/>
      <c r="ADN30" s="86"/>
      <c r="ADO30" s="86"/>
      <c r="ADP30" s="86"/>
      <c r="ADQ30" s="86"/>
      <c r="ADR30" s="86"/>
      <c r="ADS30" s="86"/>
      <c r="ADT30" s="86"/>
      <c r="ADU30" s="86"/>
      <c r="ADV30" s="86"/>
      <c r="ADW30" s="86"/>
      <c r="ADX30" s="86"/>
      <c r="ADY30" s="86"/>
      <c r="ADZ30" s="86"/>
      <c r="AEA30" s="86"/>
      <c r="AEB30" s="86"/>
      <c r="AEC30" s="86"/>
      <c r="AED30" s="86"/>
      <c r="AEE30" s="86"/>
      <c r="AEF30" s="86"/>
      <c r="AEG30" s="86"/>
      <c r="AEH30" s="86"/>
      <c r="AEI30" s="86"/>
      <c r="AEJ30" s="86"/>
      <c r="AEK30" s="86"/>
      <c r="AEL30" s="86"/>
      <c r="AEM30" s="86"/>
      <c r="AEN30" s="86"/>
      <c r="AEO30" s="86"/>
      <c r="AEP30" s="86"/>
      <c r="AEQ30" s="86"/>
      <c r="AER30" s="86"/>
      <c r="AES30" s="86"/>
      <c r="AET30" s="86"/>
      <c r="AEU30" s="86"/>
      <c r="AEV30" s="86"/>
      <c r="AEW30" s="86"/>
      <c r="AEX30" s="86"/>
      <c r="AEY30" s="86"/>
      <c r="AEZ30" s="86"/>
      <c r="AFA30" s="86"/>
      <c r="AFB30" s="86"/>
      <c r="AFC30" s="86"/>
      <c r="AFD30" s="86"/>
      <c r="AFE30" s="86"/>
      <c r="AFF30" s="86"/>
      <c r="AFG30" s="86"/>
      <c r="AFH30" s="86"/>
      <c r="AFI30" s="86"/>
      <c r="AFJ30" s="86"/>
      <c r="AFK30" s="86"/>
      <c r="AFL30" s="86"/>
      <c r="AFM30" s="86"/>
      <c r="AFN30" s="86"/>
      <c r="AFO30" s="86"/>
      <c r="AFP30" s="86"/>
      <c r="AFQ30" s="86"/>
      <c r="AFR30" s="86"/>
      <c r="AFS30" s="86"/>
      <c r="AFT30" s="86"/>
      <c r="AFU30" s="86"/>
      <c r="AFV30" s="86"/>
      <c r="AFW30" s="86"/>
      <c r="AFX30" s="86"/>
      <c r="AFY30" s="86"/>
      <c r="AFZ30" s="86"/>
      <c r="AGA30" s="86"/>
      <c r="AGB30" s="86"/>
      <c r="AGC30" s="86"/>
      <c r="AGD30" s="86"/>
      <c r="AGE30" s="86"/>
      <c r="AGF30" s="86"/>
      <c r="AGG30" s="86"/>
      <c r="AGH30" s="86"/>
      <c r="AGI30" s="86"/>
      <c r="AGJ30" s="86"/>
      <c r="AGK30" s="86"/>
      <c r="AGL30" s="86"/>
      <c r="AGM30" s="86"/>
      <c r="AGN30" s="86"/>
      <c r="AGO30" s="86"/>
      <c r="AGP30" s="86"/>
      <c r="AGQ30" s="86"/>
      <c r="AGR30" s="86"/>
      <c r="AGS30" s="86"/>
      <c r="AGT30" s="86"/>
      <c r="AGU30" s="86"/>
      <c r="AGV30" s="86"/>
      <c r="AGW30" s="86"/>
      <c r="AGX30" s="86"/>
      <c r="AGY30" s="86"/>
      <c r="AGZ30" s="86"/>
      <c r="AHA30" s="86"/>
      <c r="AHB30" s="86"/>
      <c r="AHC30" s="86"/>
      <c r="AHD30" s="86"/>
      <c r="AHE30" s="86"/>
      <c r="AHF30" s="86"/>
      <c r="AHG30" s="86"/>
      <c r="AHH30" s="86"/>
      <c r="AHI30" s="86"/>
      <c r="AHJ30" s="86"/>
      <c r="AHK30" s="86"/>
      <c r="AHL30" s="86"/>
      <c r="AHM30" s="86"/>
      <c r="AHN30" s="86"/>
      <c r="AHO30" s="86"/>
      <c r="AHP30" s="86"/>
      <c r="AHQ30" s="86"/>
      <c r="AHR30" s="86"/>
      <c r="AHS30" s="86"/>
      <c r="AHT30" s="86"/>
      <c r="AHU30" s="86"/>
      <c r="AHV30" s="86"/>
      <c r="AHW30" s="86"/>
      <c r="AHX30" s="86"/>
      <c r="AHY30" s="86"/>
      <c r="AHZ30" s="86"/>
      <c r="AIA30" s="86"/>
      <c r="AIB30" s="86"/>
      <c r="AIC30" s="86"/>
      <c r="AID30" s="86"/>
      <c r="AIE30" s="86"/>
      <c r="AIF30" s="86"/>
      <c r="AIG30" s="86"/>
      <c r="AIH30" s="86"/>
      <c r="AII30" s="86"/>
      <c r="AIJ30" s="86"/>
      <c r="AIK30" s="86"/>
      <c r="AIL30" s="86"/>
      <c r="AIM30" s="86"/>
      <c r="AIN30" s="86"/>
      <c r="AIO30" s="86"/>
      <c r="AIP30" s="86"/>
      <c r="AIQ30" s="86"/>
      <c r="AIR30" s="86"/>
      <c r="AIS30" s="86"/>
      <c r="AIT30" s="86"/>
      <c r="AIU30" s="86"/>
      <c r="AIV30" s="86"/>
      <c r="AIW30" s="86"/>
      <c r="AIX30" s="86"/>
      <c r="AIY30" s="86"/>
      <c r="AIZ30" s="86"/>
      <c r="AJA30" s="86"/>
      <c r="AJB30" s="86"/>
      <c r="AJC30" s="86"/>
      <c r="AJD30" s="86"/>
      <c r="AJE30" s="86"/>
      <c r="AJF30" s="86"/>
      <c r="AJG30" s="86"/>
      <c r="AJH30" s="86"/>
      <c r="AJI30" s="86"/>
      <c r="AJJ30" s="86"/>
      <c r="AJK30" s="86"/>
      <c r="AJL30" s="86"/>
      <c r="AJM30" s="86"/>
      <c r="AJN30" s="86"/>
      <c r="AJO30" s="86"/>
      <c r="AJP30" s="86"/>
      <c r="AJQ30" s="86"/>
      <c r="AJR30" s="86"/>
      <c r="AJS30" s="86"/>
      <c r="AJT30" s="86"/>
      <c r="AJU30" s="86"/>
      <c r="AJV30" s="86"/>
      <c r="AJW30" s="86"/>
      <c r="AJX30" s="86"/>
      <c r="AJY30" s="86"/>
      <c r="AJZ30" s="86"/>
      <c r="AKA30" s="86"/>
      <c r="AKB30" s="86"/>
      <c r="AKC30" s="86"/>
      <c r="AKD30" s="86"/>
      <c r="AKE30" s="86"/>
      <c r="AKF30" s="86"/>
      <c r="AKG30" s="86"/>
      <c r="AKH30" s="86"/>
      <c r="AKI30" s="86"/>
      <c r="AKJ30" s="86"/>
      <c r="AKK30" s="86"/>
      <c r="AKL30" s="86"/>
      <c r="AKM30" s="86"/>
      <c r="AKN30" s="86"/>
      <c r="AKO30" s="86"/>
      <c r="AKP30" s="86"/>
      <c r="AKQ30" s="86"/>
      <c r="AKR30" s="86"/>
      <c r="AKS30" s="86"/>
      <c r="AKT30" s="86"/>
      <c r="AKU30" s="86"/>
      <c r="AKV30" s="86"/>
      <c r="AKW30" s="86"/>
      <c r="AKX30" s="86"/>
      <c r="AKY30" s="86"/>
      <c r="AKZ30" s="86"/>
      <c r="ALA30" s="86"/>
      <c r="ALB30" s="86"/>
      <c r="ALC30" s="86"/>
      <c r="ALD30" s="86"/>
      <c r="ALE30" s="86"/>
      <c r="ALF30" s="86"/>
      <c r="ALG30" s="86"/>
      <c r="ALH30" s="86"/>
      <c r="ALI30" s="86"/>
      <c r="ALJ30" s="86"/>
      <c r="ALK30" s="86"/>
      <c r="ALL30" s="86"/>
      <c r="ALM30" s="86"/>
      <c r="ALN30" s="86"/>
      <c r="ALO30" s="86"/>
      <c r="ALP30" s="86"/>
      <c r="ALQ30" s="86"/>
      <c r="ALR30" s="86"/>
      <c r="ALS30" s="86"/>
      <c r="ALT30" s="86"/>
      <c r="ALU30" s="86"/>
      <c r="ALV30" s="86"/>
      <c r="ALW30" s="86"/>
      <c r="ALX30" s="86"/>
      <c r="ALY30" s="86"/>
      <c r="ALZ30" s="86"/>
      <c r="AMA30" s="86"/>
      <c r="AMB30" s="86"/>
      <c r="AMC30" s="86"/>
      <c r="AMD30" s="86"/>
      <c r="AME30" s="86"/>
      <c r="AMF30" s="86"/>
      <c r="AMG30" s="86"/>
      <c r="AMH30" s="86"/>
      <c r="AMI30" s="86"/>
      <c r="AMJ30" s="86"/>
      <c r="AMK30" s="86"/>
      <c r="AML30" s="86"/>
      <c r="AMM30" s="86"/>
      <c r="AMN30" s="86"/>
      <c r="AMO30" s="86"/>
      <c r="AMP30" s="86"/>
      <c r="AMQ30" s="86"/>
      <c r="AMR30" s="86"/>
      <c r="AMS30" s="86"/>
      <c r="AMT30" s="86"/>
      <c r="AMU30" s="86"/>
      <c r="AMV30" s="86"/>
      <c r="AMW30" s="86"/>
      <c r="AMX30" s="86"/>
      <c r="AMY30" s="86"/>
      <c r="AMZ30" s="86"/>
      <c r="ANA30" s="86"/>
    </row>
    <row r="31" spans="1:1041" s="201" customFormat="1" x14ac:dyDescent="0.25">
      <c r="A31" s="200"/>
      <c r="B31" s="200" t="s">
        <v>51</v>
      </c>
      <c r="C31" s="200" t="s">
        <v>50</v>
      </c>
      <c r="D31" s="200">
        <v>18042</v>
      </c>
      <c r="E31" s="200">
        <v>16296</v>
      </c>
      <c r="F31" s="200">
        <v>18042</v>
      </c>
      <c r="G31" s="200">
        <v>17460</v>
      </c>
      <c r="H31" s="200"/>
      <c r="I31" s="209">
        <v>14740</v>
      </c>
      <c r="J31" s="210">
        <v>13296</v>
      </c>
      <c r="K31" s="210">
        <v>12216</v>
      </c>
      <c r="L31" s="211">
        <v>12222</v>
      </c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  <c r="IL31" s="86"/>
      <c r="IM31" s="86"/>
      <c r="IN31" s="86"/>
      <c r="IO31" s="86"/>
      <c r="IP31" s="86"/>
      <c r="IQ31" s="86"/>
      <c r="IR31" s="86"/>
      <c r="IS31" s="86"/>
      <c r="IT31" s="86"/>
      <c r="IU31" s="86"/>
      <c r="IV31" s="86"/>
      <c r="IW31" s="86"/>
      <c r="IX31" s="86"/>
      <c r="IY31" s="86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6"/>
      <c r="JL31" s="86"/>
      <c r="JM31" s="86"/>
      <c r="JN31" s="86"/>
      <c r="JO31" s="86"/>
      <c r="JP31" s="86"/>
      <c r="JQ31" s="86"/>
      <c r="JR31" s="86"/>
      <c r="JS31" s="86"/>
      <c r="JT31" s="86"/>
      <c r="JU31" s="86"/>
      <c r="JV31" s="86"/>
      <c r="JW31" s="86"/>
      <c r="JX31" s="86"/>
      <c r="JY31" s="86"/>
      <c r="JZ31" s="86"/>
      <c r="KA31" s="86"/>
      <c r="KB31" s="86"/>
      <c r="KC31" s="86"/>
      <c r="KD31" s="86"/>
      <c r="KE31" s="86"/>
      <c r="KF31" s="86"/>
      <c r="KG31" s="86"/>
      <c r="KH31" s="86"/>
      <c r="KI31" s="86"/>
      <c r="KJ31" s="86"/>
      <c r="KK31" s="86"/>
      <c r="KL31" s="86"/>
      <c r="KM31" s="86"/>
      <c r="KN31" s="86"/>
      <c r="KO31" s="86"/>
      <c r="KP31" s="86"/>
      <c r="KQ31" s="86"/>
      <c r="KR31" s="86"/>
      <c r="KS31" s="86"/>
      <c r="KT31" s="86"/>
      <c r="KU31" s="86"/>
      <c r="KV31" s="86"/>
      <c r="KW31" s="86"/>
      <c r="KX31" s="86"/>
      <c r="KY31" s="86"/>
      <c r="KZ31" s="86"/>
      <c r="LA31" s="86"/>
      <c r="LB31" s="86"/>
      <c r="LC31" s="86"/>
      <c r="LD31" s="86"/>
      <c r="LE31" s="86"/>
      <c r="LF31" s="86"/>
      <c r="LG31" s="86"/>
      <c r="LH31" s="86"/>
      <c r="LI31" s="86"/>
      <c r="LJ31" s="86"/>
      <c r="LK31" s="86"/>
      <c r="LL31" s="86"/>
      <c r="LM31" s="86"/>
      <c r="LN31" s="86"/>
      <c r="LO31" s="86"/>
      <c r="LP31" s="86"/>
      <c r="LQ31" s="86"/>
      <c r="LR31" s="86"/>
      <c r="LS31" s="86"/>
      <c r="LT31" s="86"/>
      <c r="LU31" s="86"/>
      <c r="LV31" s="86"/>
      <c r="LW31" s="86"/>
      <c r="LX31" s="86"/>
      <c r="LY31" s="86"/>
      <c r="LZ31" s="86"/>
      <c r="MA31" s="86"/>
      <c r="MB31" s="86"/>
      <c r="MC31" s="86"/>
      <c r="MD31" s="86"/>
      <c r="ME31" s="86"/>
      <c r="MF31" s="86"/>
      <c r="MG31" s="86"/>
      <c r="MH31" s="86"/>
      <c r="MI31" s="86"/>
      <c r="MJ31" s="86"/>
      <c r="MK31" s="86"/>
      <c r="ML31" s="86"/>
      <c r="MM31" s="86"/>
      <c r="MN31" s="86"/>
      <c r="MO31" s="86"/>
      <c r="MP31" s="86"/>
      <c r="MQ31" s="86"/>
      <c r="MR31" s="86"/>
      <c r="MS31" s="86"/>
      <c r="MT31" s="86"/>
      <c r="MU31" s="86"/>
      <c r="MV31" s="86"/>
      <c r="MW31" s="86"/>
      <c r="MX31" s="86"/>
      <c r="MY31" s="86"/>
      <c r="MZ31" s="86"/>
      <c r="NA31" s="86"/>
      <c r="NB31" s="86"/>
      <c r="NC31" s="86"/>
      <c r="ND31" s="86"/>
      <c r="NE31" s="86"/>
      <c r="NF31" s="86"/>
      <c r="NG31" s="86"/>
      <c r="NH31" s="86"/>
      <c r="NI31" s="86"/>
      <c r="NJ31" s="86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6"/>
      <c r="OF31" s="86"/>
      <c r="OG31" s="86"/>
      <c r="OH31" s="86"/>
      <c r="OI31" s="86"/>
      <c r="OJ31" s="86"/>
      <c r="OK31" s="86"/>
      <c r="OL31" s="86"/>
      <c r="OM31" s="86"/>
      <c r="ON31" s="86"/>
      <c r="OO31" s="86"/>
      <c r="OP31" s="86"/>
      <c r="OQ31" s="86"/>
      <c r="OR31" s="86"/>
      <c r="OS31" s="86"/>
      <c r="OT31" s="86"/>
      <c r="OU31" s="86"/>
      <c r="OV31" s="86"/>
      <c r="OW31" s="86"/>
      <c r="OX31" s="86"/>
      <c r="OY31" s="86"/>
      <c r="OZ31" s="86"/>
      <c r="PA31" s="86"/>
      <c r="PB31" s="86"/>
      <c r="PC31" s="86"/>
      <c r="PD31" s="86"/>
      <c r="PE31" s="86"/>
      <c r="PF31" s="86"/>
      <c r="PG31" s="86"/>
      <c r="PH31" s="86"/>
      <c r="PI31" s="86"/>
      <c r="PJ31" s="86"/>
      <c r="PK31" s="86"/>
      <c r="PL31" s="86"/>
      <c r="PM31" s="86"/>
      <c r="PN31" s="86"/>
      <c r="PO31" s="86"/>
      <c r="PP31" s="86"/>
      <c r="PQ31" s="86"/>
      <c r="PR31" s="86"/>
      <c r="PS31" s="86"/>
      <c r="PT31" s="86"/>
      <c r="PU31" s="86"/>
      <c r="PV31" s="86"/>
      <c r="PW31" s="86"/>
      <c r="PX31" s="86"/>
      <c r="PY31" s="86"/>
      <c r="PZ31" s="86"/>
      <c r="QA31" s="86"/>
      <c r="QB31" s="86"/>
      <c r="QC31" s="86"/>
      <c r="QD31" s="86"/>
      <c r="QE31" s="86"/>
      <c r="QF31" s="86"/>
      <c r="QG31" s="86"/>
      <c r="QH31" s="86"/>
      <c r="QI31" s="86"/>
      <c r="QJ31" s="86"/>
      <c r="QK31" s="86"/>
      <c r="QL31" s="86"/>
      <c r="QM31" s="86"/>
      <c r="QN31" s="86"/>
      <c r="QO31" s="86"/>
      <c r="QP31" s="86"/>
      <c r="QQ31" s="86"/>
      <c r="QR31" s="86"/>
      <c r="QS31" s="86"/>
      <c r="QT31" s="86"/>
      <c r="QU31" s="86"/>
      <c r="QV31" s="86"/>
      <c r="QW31" s="86"/>
      <c r="QX31" s="86"/>
      <c r="QY31" s="86"/>
      <c r="QZ31" s="86"/>
      <c r="RA31" s="86"/>
      <c r="RB31" s="86"/>
      <c r="RC31" s="86"/>
      <c r="RD31" s="86"/>
      <c r="RE31" s="86"/>
      <c r="RF31" s="86"/>
      <c r="RG31" s="86"/>
      <c r="RH31" s="86"/>
      <c r="RI31" s="86"/>
      <c r="RJ31" s="86"/>
      <c r="RK31" s="86"/>
      <c r="RL31" s="86"/>
      <c r="RM31" s="86"/>
      <c r="RN31" s="86"/>
      <c r="RO31" s="86"/>
      <c r="RP31" s="86"/>
      <c r="RQ31" s="86"/>
      <c r="RR31" s="86"/>
      <c r="RS31" s="86"/>
      <c r="RT31" s="86"/>
      <c r="RU31" s="86"/>
      <c r="RV31" s="86"/>
      <c r="RW31" s="86"/>
      <c r="RX31" s="86"/>
      <c r="RY31" s="86"/>
      <c r="RZ31" s="86"/>
      <c r="SA31" s="86"/>
      <c r="SB31" s="86"/>
      <c r="SC31" s="86"/>
      <c r="SD31" s="86"/>
      <c r="SE31" s="86"/>
      <c r="SF31" s="86"/>
      <c r="SG31" s="86"/>
      <c r="SH31" s="86"/>
      <c r="SI31" s="86"/>
      <c r="SJ31" s="86"/>
      <c r="SK31" s="86"/>
      <c r="SL31" s="86"/>
      <c r="SM31" s="86"/>
      <c r="SN31" s="86"/>
      <c r="SO31" s="86"/>
      <c r="SP31" s="86"/>
      <c r="SQ31" s="86"/>
      <c r="SR31" s="86"/>
      <c r="SS31" s="86"/>
      <c r="ST31" s="86"/>
      <c r="SU31" s="86"/>
      <c r="SV31" s="86"/>
      <c r="SW31" s="86"/>
      <c r="SX31" s="86"/>
      <c r="SY31" s="86"/>
      <c r="SZ31" s="86"/>
      <c r="TA31" s="86"/>
      <c r="TB31" s="86"/>
      <c r="TC31" s="86"/>
      <c r="TD31" s="86"/>
      <c r="TE31" s="86"/>
      <c r="TF31" s="86"/>
      <c r="TG31" s="86"/>
      <c r="TH31" s="86"/>
      <c r="TI31" s="86"/>
      <c r="TJ31" s="86"/>
      <c r="TK31" s="86"/>
      <c r="TL31" s="86"/>
      <c r="TM31" s="86"/>
      <c r="TN31" s="86"/>
      <c r="TO31" s="86"/>
      <c r="TP31" s="86"/>
      <c r="TQ31" s="86"/>
      <c r="TR31" s="86"/>
      <c r="TS31" s="86"/>
      <c r="TT31" s="86"/>
      <c r="TU31" s="86"/>
      <c r="TV31" s="86"/>
      <c r="TW31" s="86"/>
      <c r="TX31" s="86"/>
      <c r="TY31" s="86"/>
      <c r="TZ31" s="86"/>
      <c r="UA31" s="86"/>
      <c r="UB31" s="86"/>
      <c r="UC31" s="86"/>
      <c r="UD31" s="86"/>
      <c r="UE31" s="86"/>
      <c r="UF31" s="86"/>
      <c r="UG31" s="86"/>
      <c r="UH31" s="86"/>
      <c r="UI31" s="86"/>
      <c r="UJ31" s="86"/>
      <c r="UK31" s="86"/>
      <c r="UL31" s="86"/>
      <c r="UM31" s="86"/>
      <c r="UN31" s="86"/>
      <c r="UO31" s="86"/>
      <c r="UP31" s="86"/>
      <c r="UQ31" s="86"/>
      <c r="UR31" s="86"/>
      <c r="US31" s="86"/>
      <c r="UT31" s="86"/>
      <c r="UU31" s="86"/>
      <c r="UV31" s="86"/>
      <c r="UW31" s="86"/>
      <c r="UX31" s="86"/>
      <c r="UY31" s="86"/>
      <c r="UZ31" s="86"/>
      <c r="VA31" s="86"/>
      <c r="VB31" s="86"/>
      <c r="VC31" s="86"/>
      <c r="VD31" s="86"/>
      <c r="VE31" s="86"/>
      <c r="VF31" s="86"/>
      <c r="VG31" s="86"/>
      <c r="VH31" s="86"/>
      <c r="VI31" s="86"/>
      <c r="VJ31" s="86"/>
      <c r="VK31" s="86"/>
      <c r="VL31" s="86"/>
      <c r="VM31" s="86"/>
      <c r="VN31" s="86"/>
      <c r="VO31" s="86"/>
      <c r="VP31" s="86"/>
      <c r="VQ31" s="86"/>
      <c r="VR31" s="86"/>
      <c r="VS31" s="86"/>
      <c r="VT31" s="86"/>
      <c r="VU31" s="86"/>
      <c r="VV31" s="86"/>
      <c r="VW31" s="86"/>
      <c r="VX31" s="86"/>
      <c r="VY31" s="86"/>
      <c r="VZ31" s="86"/>
      <c r="WA31" s="86"/>
      <c r="WB31" s="86"/>
      <c r="WC31" s="86"/>
      <c r="WD31" s="86"/>
      <c r="WE31" s="86"/>
      <c r="WF31" s="86"/>
      <c r="WG31" s="86"/>
      <c r="WH31" s="86"/>
      <c r="WI31" s="86"/>
      <c r="WJ31" s="86"/>
      <c r="WK31" s="86"/>
      <c r="WL31" s="86"/>
      <c r="WM31" s="86"/>
      <c r="WN31" s="86"/>
      <c r="WO31" s="86"/>
      <c r="WP31" s="86"/>
      <c r="WQ31" s="86"/>
      <c r="WR31" s="86"/>
      <c r="WS31" s="86"/>
      <c r="WT31" s="86"/>
      <c r="WU31" s="86"/>
      <c r="WV31" s="86"/>
      <c r="WW31" s="86"/>
      <c r="WX31" s="86"/>
      <c r="WY31" s="86"/>
      <c r="WZ31" s="86"/>
      <c r="XA31" s="86"/>
      <c r="XB31" s="86"/>
      <c r="XC31" s="86"/>
      <c r="XD31" s="86"/>
      <c r="XE31" s="86"/>
      <c r="XF31" s="86"/>
      <c r="XG31" s="86"/>
      <c r="XH31" s="86"/>
      <c r="XI31" s="86"/>
      <c r="XJ31" s="86"/>
      <c r="XK31" s="86"/>
      <c r="XL31" s="86"/>
      <c r="XM31" s="86"/>
      <c r="XN31" s="86"/>
      <c r="XO31" s="86"/>
      <c r="XP31" s="86"/>
      <c r="XQ31" s="86"/>
      <c r="XR31" s="86"/>
      <c r="XS31" s="86"/>
      <c r="XT31" s="86"/>
      <c r="XU31" s="86"/>
      <c r="XV31" s="86"/>
      <c r="XW31" s="86"/>
      <c r="XX31" s="86"/>
      <c r="XY31" s="86"/>
      <c r="XZ31" s="86"/>
      <c r="YA31" s="86"/>
      <c r="YB31" s="86"/>
      <c r="YC31" s="86"/>
      <c r="YD31" s="86"/>
      <c r="YE31" s="86"/>
      <c r="YF31" s="86"/>
      <c r="YG31" s="86"/>
      <c r="YH31" s="86"/>
      <c r="YI31" s="86"/>
      <c r="YJ31" s="86"/>
      <c r="YK31" s="86"/>
      <c r="YL31" s="86"/>
      <c r="YM31" s="86"/>
      <c r="YN31" s="86"/>
      <c r="YO31" s="86"/>
      <c r="YP31" s="86"/>
      <c r="YQ31" s="86"/>
      <c r="YR31" s="86"/>
      <c r="YS31" s="86"/>
      <c r="YT31" s="86"/>
      <c r="YU31" s="86"/>
      <c r="YV31" s="86"/>
      <c r="YW31" s="86"/>
      <c r="YX31" s="86"/>
      <c r="YY31" s="86"/>
      <c r="YZ31" s="86"/>
      <c r="ZA31" s="86"/>
      <c r="ZB31" s="86"/>
      <c r="ZC31" s="86"/>
      <c r="ZD31" s="86"/>
      <c r="ZE31" s="86"/>
      <c r="ZF31" s="86"/>
      <c r="ZG31" s="86"/>
      <c r="ZH31" s="86"/>
      <c r="ZI31" s="86"/>
      <c r="ZJ31" s="86"/>
      <c r="ZK31" s="86"/>
      <c r="ZL31" s="86"/>
      <c r="ZM31" s="86"/>
      <c r="ZN31" s="86"/>
      <c r="ZO31" s="86"/>
      <c r="ZP31" s="86"/>
      <c r="ZQ31" s="86"/>
      <c r="ZR31" s="86"/>
      <c r="ZS31" s="86"/>
      <c r="ZT31" s="86"/>
      <c r="ZU31" s="86"/>
      <c r="ZV31" s="86"/>
      <c r="ZW31" s="86"/>
      <c r="ZX31" s="86"/>
      <c r="ZY31" s="86"/>
      <c r="ZZ31" s="86"/>
      <c r="AAA31" s="86"/>
      <c r="AAB31" s="86"/>
      <c r="AAC31" s="86"/>
      <c r="AAD31" s="86"/>
      <c r="AAE31" s="86"/>
      <c r="AAF31" s="86"/>
      <c r="AAG31" s="86"/>
      <c r="AAH31" s="86"/>
      <c r="AAI31" s="86"/>
      <c r="AAJ31" s="86"/>
      <c r="AAK31" s="86"/>
      <c r="AAL31" s="86"/>
      <c r="AAM31" s="86"/>
      <c r="AAN31" s="86"/>
      <c r="AAO31" s="86"/>
      <c r="AAP31" s="86"/>
      <c r="AAQ31" s="86"/>
      <c r="AAR31" s="86"/>
      <c r="AAS31" s="86"/>
      <c r="AAT31" s="86"/>
      <c r="AAU31" s="86"/>
      <c r="AAV31" s="86"/>
      <c r="AAW31" s="86"/>
      <c r="AAX31" s="86"/>
      <c r="AAY31" s="86"/>
      <c r="AAZ31" s="86"/>
      <c r="ABA31" s="86"/>
      <c r="ABB31" s="86"/>
      <c r="ABC31" s="86"/>
      <c r="ABD31" s="86"/>
      <c r="ABE31" s="86"/>
      <c r="ABF31" s="86"/>
      <c r="ABG31" s="86"/>
      <c r="ABH31" s="86"/>
      <c r="ABI31" s="86"/>
      <c r="ABJ31" s="86"/>
      <c r="ABK31" s="86"/>
      <c r="ABL31" s="86"/>
      <c r="ABM31" s="86"/>
      <c r="ABN31" s="86"/>
      <c r="ABO31" s="86"/>
      <c r="ABP31" s="86"/>
      <c r="ABQ31" s="86"/>
      <c r="ABR31" s="86"/>
      <c r="ABS31" s="86"/>
      <c r="ABT31" s="86"/>
      <c r="ABU31" s="86"/>
      <c r="ABV31" s="86"/>
      <c r="ABW31" s="86"/>
      <c r="ABX31" s="86"/>
      <c r="ABY31" s="86"/>
      <c r="ABZ31" s="86"/>
      <c r="ACA31" s="86"/>
      <c r="ACB31" s="86"/>
      <c r="ACC31" s="86"/>
      <c r="ACD31" s="86"/>
      <c r="ACE31" s="86"/>
      <c r="ACF31" s="86"/>
      <c r="ACG31" s="86"/>
      <c r="ACH31" s="86"/>
      <c r="ACI31" s="86"/>
      <c r="ACJ31" s="86"/>
      <c r="ACK31" s="86"/>
      <c r="ACL31" s="86"/>
      <c r="ACM31" s="86"/>
      <c r="ACN31" s="86"/>
      <c r="ACO31" s="86"/>
      <c r="ACP31" s="86"/>
      <c r="ACQ31" s="86"/>
      <c r="ACR31" s="86"/>
      <c r="ACS31" s="86"/>
      <c r="ACT31" s="86"/>
      <c r="ACU31" s="86"/>
      <c r="ACV31" s="86"/>
      <c r="ACW31" s="86"/>
      <c r="ACX31" s="86"/>
      <c r="ACY31" s="86"/>
      <c r="ACZ31" s="86"/>
      <c r="ADA31" s="86"/>
      <c r="ADB31" s="86"/>
      <c r="ADC31" s="86"/>
      <c r="ADD31" s="86"/>
      <c r="ADE31" s="86"/>
      <c r="ADF31" s="86"/>
      <c r="ADG31" s="86"/>
      <c r="ADH31" s="86"/>
      <c r="ADI31" s="86"/>
      <c r="ADJ31" s="86"/>
      <c r="ADK31" s="86"/>
      <c r="ADL31" s="86"/>
      <c r="ADM31" s="86"/>
      <c r="ADN31" s="86"/>
      <c r="ADO31" s="86"/>
      <c r="ADP31" s="86"/>
      <c r="ADQ31" s="86"/>
      <c r="ADR31" s="86"/>
      <c r="ADS31" s="86"/>
      <c r="ADT31" s="86"/>
      <c r="ADU31" s="86"/>
      <c r="ADV31" s="86"/>
      <c r="ADW31" s="86"/>
      <c r="ADX31" s="86"/>
      <c r="ADY31" s="86"/>
      <c r="ADZ31" s="86"/>
      <c r="AEA31" s="86"/>
      <c r="AEB31" s="86"/>
      <c r="AEC31" s="86"/>
      <c r="AED31" s="86"/>
      <c r="AEE31" s="86"/>
      <c r="AEF31" s="86"/>
      <c r="AEG31" s="86"/>
      <c r="AEH31" s="86"/>
      <c r="AEI31" s="86"/>
      <c r="AEJ31" s="86"/>
      <c r="AEK31" s="86"/>
      <c r="AEL31" s="86"/>
      <c r="AEM31" s="86"/>
      <c r="AEN31" s="86"/>
      <c r="AEO31" s="86"/>
      <c r="AEP31" s="86"/>
      <c r="AEQ31" s="86"/>
      <c r="AER31" s="86"/>
      <c r="AES31" s="86"/>
      <c r="AET31" s="86"/>
      <c r="AEU31" s="86"/>
      <c r="AEV31" s="86"/>
      <c r="AEW31" s="86"/>
      <c r="AEX31" s="86"/>
      <c r="AEY31" s="86"/>
      <c r="AEZ31" s="86"/>
      <c r="AFA31" s="86"/>
      <c r="AFB31" s="86"/>
      <c r="AFC31" s="86"/>
      <c r="AFD31" s="86"/>
      <c r="AFE31" s="86"/>
      <c r="AFF31" s="86"/>
      <c r="AFG31" s="86"/>
      <c r="AFH31" s="86"/>
      <c r="AFI31" s="86"/>
      <c r="AFJ31" s="86"/>
      <c r="AFK31" s="86"/>
      <c r="AFL31" s="86"/>
      <c r="AFM31" s="86"/>
      <c r="AFN31" s="86"/>
      <c r="AFO31" s="86"/>
      <c r="AFP31" s="86"/>
      <c r="AFQ31" s="86"/>
      <c r="AFR31" s="86"/>
      <c r="AFS31" s="86"/>
      <c r="AFT31" s="86"/>
      <c r="AFU31" s="86"/>
      <c r="AFV31" s="86"/>
      <c r="AFW31" s="86"/>
      <c r="AFX31" s="86"/>
      <c r="AFY31" s="86"/>
      <c r="AFZ31" s="86"/>
      <c r="AGA31" s="86"/>
      <c r="AGB31" s="86"/>
      <c r="AGC31" s="86"/>
      <c r="AGD31" s="86"/>
      <c r="AGE31" s="86"/>
      <c r="AGF31" s="86"/>
      <c r="AGG31" s="86"/>
      <c r="AGH31" s="86"/>
      <c r="AGI31" s="86"/>
      <c r="AGJ31" s="86"/>
      <c r="AGK31" s="86"/>
      <c r="AGL31" s="86"/>
      <c r="AGM31" s="86"/>
      <c r="AGN31" s="86"/>
      <c r="AGO31" s="86"/>
      <c r="AGP31" s="86"/>
      <c r="AGQ31" s="86"/>
      <c r="AGR31" s="86"/>
      <c r="AGS31" s="86"/>
      <c r="AGT31" s="86"/>
      <c r="AGU31" s="86"/>
      <c r="AGV31" s="86"/>
      <c r="AGW31" s="86"/>
      <c r="AGX31" s="86"/>
      <c r="AGY31" s="86"/>
      <c r="AGZ31" s="86"/>
      <c r="AHA31" s="86"/>
      <c r="AHB31" s="86"/>
      <c r="AHC31" s="86"/>
      <c r="AHD31" s="86"/>
      <c r="AHE31" s="86"/>
      <c r="AHF31" s="86"/>
      <c r="AHG31" s="86"/>
      <c r="AHH31" s="86"/>
      <c r="AHI31" s="86"/>
      <c r="AHJ31" s="86"/>
      <c r="AHK31" s="86"/>
      <c r="AHL31" s="86"/>
      <c r="AHM31" s="86"/>
      <c r="AHN31" s="86"/>
      <c r="AHO31" s="86"/>
      <c r="AHP31" s="86"/>
      <c r="AHQ31" s="86"/>
      <c r="AHR31" s="86"/>
      <c r="AHS31" s="86"/>
      <c r="AHT31" s="86"/>
      <c r="AHU31" s="86"/>
      <c r="AHV31" s="86"/>
      <c r="AHW31" s="86"/>
      <c r="AHX31" s="86"/>
      <c r="AHY31" s="86"/>
      <c r="AHZ31" s="86"/>
      <c r="AIA31" s="86"/>
      <c r="AIB31" s="86"/>
      <c r="AIC31" s="86"/>
      <c r="AID31" s="86"/>
      <c r="AIE31" s="86"/>
      <c r="AIF31" s="86"/>
      <c r="AIG31" s="86"/>
      <c r="AIH31" s="86"/>
      <c r="AII31" s="86"/>
      <c r="AIJ31" s="86"/>
      <c r="AIK31" s="86"/>
      <c r="AIL31" s="86"/>
      <c r="AIM31" s="86"/>
      <c r="AIN31" s="86"/>
      <c r="AIO31" s="86"/>
      <c r="AIP31" s="86"/>
      <c r="AIQ31" s="86"/>
      <c r="AIR31" s="86"/>
      <c r="AIS31" s="86"/>
      <c r="AIT31" s="86"/>
      <c r="AIU31" s="86"/>
      <c r="AIV31" s="86"/>
      <c r="AIW31" s="86"/>
      <c r="AIX31" s="86"/>
      <c r="AIY31" s="86"/>
      <c r="AIZ31" s="86"/>
      <c r="AJA31" s="86"/>
      <c r="AJB31" s="86"/>
      <c r="AJC31" s="86"/>
      <c r="AJD31" s="86"/>
      <c r="AJE31" s="86"/>
      <c r="AJF31" s="86"/>
      <c r="AJG31" s="86"/>
      <c r="AJH31" s="86"/>
      <c r="AJI31" s="86"/>
      <c r="AJJ31" s="86"/>
      <c r="AJK31" s="86"/>
      <c r="AJL31" s="86"/>
      <c r="AJM31" s="86"/>
      <c r="AJN31" s="86"/>
      <c r="AJO31" s="86"/>
      <c r="AJP31" s="86"/>
      <c r="AJQ31" s="86"/>
      <c r="AJR31" s="86"/>
      <c r="AJS31" s="86"/>
      <c r="AJT31" s="86"/>
      <c r="AJU31" s="86"/>
      <c r="AJV31" s="86"/>
      <c r="AJW31" s="86"/>
      <c r="AJX31" s="86"/>
      <c r="AJY31" s="86"/>
      <c r="AJZ31" s="86"/>
      <c r="AKA31" s="86"/>
      <c r="AKB31" s="86"/>
      <c r="AKC31" s="86"/>
      <c r="AKD31" s="86"/>
      <c r="AKE31" s="86"/>
      <c r="AKF31" s="86"/>
      <c r="AKG31" s="86"/>
      <c r="AKH31" s="86"/>
      <c r="AKI31" s="86"/>
      <c r="AKJ31" s="86"/>
      <c r="AKK31" s="86"/>
      <c r="AKL31" s="86"/>
      <c r="AKM31" s="86"/>
      <c r="AKN31" s="86"/>
      <c r="AKO31" s="86"/>
      <c r="AKP31" s="86"/>
      <c r="AKQ31" s="86"/>
      <c r="AKR31" s="86"/>
      <c r="AKS31" s="86"/>
      <c r="AKT31" s="86"/>
      <c r="AKU31" s="86"/>
      <c r="AKV31" s="86"/>
      <c r="AKW31" s="86"/>
      <c r="AKX31" s="86"/>
      <c r="AKY31" s="86"/>
      <c r="AKZ31" s="86"/>
      <c r="ALA31" s="86"/>
      <c r="ALB31" s="86"/>
      <c r="ALC31" s="86"/>
      <c r="ALD31" s="86"/>
      <c r="ALE31" s="86"/>
      <c r="ALF31" s="86"/>
      <c r="ALG31" s="86"/>
      <c r="ALH31" s="86"/>
      <c r="ALI31" s="86"/>
      <c r="ALJ31" s="86"/>
      <c r="ALK31" s="86"/>
      <c r="ALL31" s="86"/>
      <c r="ALM31" s="86"/>
      <c r="ALN31" s="86"/>
      <c r="ALO31" s="86"/>
      <c r="ALP31" s="86"/>
      <c r="ALQ31" s="86"/>
      <c r="ALR31" s="86"/>
      <c r="ALS31" s="86"/>
      <c r="ALT31" s="86"/>
      <c r="ALU31" s="86"/>
      <c r="ALV31" s="86"/>
      <c r="ALW31" s="86"/>
      <c r="ALX31" s="86"/>
      <c r="ALY31" s="86"/>
      <c r="ALZ31" s="86"/>
      <c r="AMA31" s="86"/>
      <c r="AMB31" s="86"/>
      <c r="AMC31" s="86"/>
      <c r="AMD31" s="86"/>
      <c r="AME31" s="86"/>
      <c r="AMF31" s="86"/>
      <c r="AMG31" s="86"/>
      <c r="AMH31" s="86"/>
      <c r="AMI31" s="86"/>
      <c r="AMJ31" s="86"/>
      <c r="AMK31" s="86"/>
      <c r="AML31" s="86"/>
      <c r="AMM31" s="86"/>
      <c r="AMN31" s="86"/>
      <c r="AMO31" s="86"/>
      <c r="AMP31" s="86"/>
      <c r="AMQ31" s="86"/>
      <c r="AMR31" s="86"/>
      <c r="AMS31" s="86"/>
      <c r="AMT31" s="86"/>
      <c r="AMU31" s="86"/>
      <c r="AMV31" s="86"/>
      <c r="AMW31" s="86"/>
      <c r="AMX31" s="86"/>
      <c r="AMY31" s="86"/>
      <c r="AMZ31" s="86"/>
      <c r="ANA31" s="86"/>
    </row>
    <row r="32" spans="1:1041" s="201" customFormat="1" x14ac:dyDescent="0.25">
      <c r="A32" s="200"/>
      <c r="B32" s="200" t="s">
        <v>49</v>
      </c>
      <c r="C32" s="200" t="s">
        <v>48</v>
      </c>
      <c r="D32" s="200">
        <v>8982</v>
      </c>
      <c r="E32" s="200">
        <v>6704</v>
      </c>
      <c r="F32" s="200">
        <v>8448</v>
      </c>
      <c r="G32" s="200">
        <v>18780</v>
      </c>
      <c r="H32" s="200"/>
      <c r="I32" s="209">
        <v>8972</v>
      </c>
      <c r="J32" s="210">
        <v>7150</v>
      </c>
      <c r="K32" s="210">
        <v>7236</v>
      </c>
      <c r="L32" s="211">
        <v>13356</v>
      </c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  <c r="IJ32" s="86"/>
      <c r="IK32" s="86"/>
      <c r="IL32" s="86"/>
      <c r="IM32" s="86"/>
      <c r="IN32" s="86"/>
      <c r="IO32" s="86"/>
      <c r="IP32" s="86"/>
      <c r="IQ32" s="86"/>
      <c r="IR32" s="86"/>
      <c r="IS32" s="86"/>
      <c r="IT32" s="86"/>
      <c r="IU32" s="86"/>
      <c r="IV32" s="86"/>
      <c r="IW32" s="86"/>
      <c r="IX32" s="86"/>
      <c r="IY32" s="86"/>
      <c r="IZ32" s="86"/>
      <c r="JA32" s="86"/>
      <c r="JB32" s="86"/>
      <c r="JC32" s="86"/>
      <c r="JD32" s="86"/>
      <c r="JE32" s="86"/>
      <c r="JF32" s="86"/>
      <c r="JG32" s="86"/>
      <c r="JH32" s="86"/>
      <c r="JI32" s="86"/>
      <c r="JJ32" s="86"/>
      <c r="JK32" s="86"/>
      <c r="JL32" s="86"/>
      <c r="JM32" s="86"/>
      <c r="JN32" s="86"/>
      <c r="JO32" s="86"/>
      <c r="JP32" s="86"/>
      <c r="JQ32" s="86"/>
      <c r="JR32" s="86"/>
      <c r="JS32" s="86"/>
      <c r="JT32" s="86"/>
      <c r="JU32" s="86"/>
      <c r="JV32" s="86"/>
      <c r="JW32" s="86"/>
      <c r="JX32" s="86"/>
      <c r="JY32" s="86"/>
      <c r="JZ32" s="86"/>
      <c r="KA32" s="86"/>
      <c r="KB32" s="86"/>
      <c r="KC32" s="86"/>
      <c r="KD32" s="86"/>
      <c r="KE32" s="86"/>
      <c r="KF32" s="86"/>
      <c r="KG32" s="86"/>
      <c r="KH32" s="86"/>
      <c r="KI32" s="86"/>
      <c r="KJ32" s="86"/>
      <c r="KK32" s="86"/>
      <c r="KL32" s="86"/>
      <c r="KM32" s="86"/>
      <c r="KN32" s="86"/>
      <c r="KO32" s="86"/>
      <c r="KP32" s="86"/>
      <c r="KQ32" s="86"/>
      <c r="KR32" s="86"/>
      <c r="KS32" s="86"/>
      <c r="KT32" s="86"/>
      <c r="KU32" s="86"/>
      <c r="KV32" s="86"/>
      <c r="KW32" s="86"/>
      <c r="KX32" s="86"/>
      <c r="KY32" s="86"/>
      <c r="KZ32" s="86"/>
      <c r="LA32" s="86"/>
      <c r="LB32" s="86"/>
      <c r="LC32" s="86"/>
      <c r="LD32" s="86"/>
      <c r="LE32" s="86"/>
      <c r="LF32" s="86"/>
      <c r="LG32" s="86"/>
      <c r="LH32" s="86"/>
      <c r="LI32" s="86"/>
      <c r="LJ32" s="86"/>
      <c r="LK32" s="86"/>
      <c r="LL32" s="86"/>
      <c r="LM32" s="86"/>
      <c r="LN32" s="86"/>
      <c r="LO32" s="86"/>
      <c r="LP32" s="86"/>
      <c r="LQ32" s="86"/>
      <c r="LR32" s="86"/>
      <c r="LS32" s="86"/>
      <c r="LT32" s="86"/>
      <c r="LU32" s="86"/>
      <c r="LV32" s="86"/>
      <c r="LW32" s="86"/>
      <c r="LX32" s="86"/>
      <c r="LY32" s="86"/>
      <c r="LZ32" s="86"/>
      <c r="MA32" s="86"/>
      <c r="MB32" s="86"/>
      <c r="MC32" s="86"/>
      <c r="MD32" s="86"/>
      <c r="ME32" s="86"/>
      <c r="MF32" s="86"/>
      <c r="MG32" s="86"/>
      <c r="MH32" s="86"/>
      <c r="MI32" s="86"/>
      <c r="MJ32" s="86"/>
      <c r="MK32" s="86"/>
      <c r="ML32" s="86"/>
      <c r="MM32" s="86"/>
      <c r="MN32" s="86"/>
      <c r="MO32" s="86"/>
      <c r="MP32" s="86"/>
      <c r="MQ32" s="86"/>
      <c r="MR32" s="86"/>
      <c r="MS32" s="86"/>
      <c r="MT32" s="86"/>
      <c r="MU32" s="86"/>
      <c r="MV32" s="86"/>
      <c r="MW32" s="86"/>
      <c r="MX32" s="86"/>
      <c r="MY32" s="86"/>
      <c r="MZ32" s="86"/>
      <c r="NA32" s="86"/>
      <c r="NB32" s="86"/>
      <c r="NC32" s="86"/>
      <c r="ND32" s="86"/>
      <c r="NE32" s="86"/>
      <c r="NF32" s="86"/>
      <c r="NG32" s="86"/>
      <c r="NH32" s="86"/>
      <c r="NI32" s="86"/>
      <c r="NJ32" s="86"/>
      <c r="NK32" s="86"/>
      <c r="NL32" s="86"/>
      <c r="NM32" s="86"/>
      <c r="NN32" s="86"/>
      <c r="NO32" s="86"/>
      <c r="NP32" s="86"/>
      <c r="NQ32" s="86"/>
      <c r="NR32" s="86"/>
      <c r="NS32" s="86"/>
      <c r="NT32" s="86"/>
      <c r="NU32" s="86"/>
      <c r="NV32" s="86"/>
      <c r="NW32" s="86"/>
      <c r="NX32" s="86"/>
      <c r="NY32" s="86"/>
      <c r="NZ32" s="86"/>
      <c r="OA32" s="86"/>
      <c r="OB32" s="86"/>
      <c r="OC32" s="86"/>
      <c r="OD32" s="86"/>
      <c r="OE32" s="86"/>
      <c r="OF32" s="86"/>
      <c r="OG32" s="86"/>
      <c r="OH32" s="86"/>
      <c r="OI32" s="86"/>
      <c r="OJ32" s="86"/>
      <c r="OK32" s="86"/>
      <c r="OL32" s="86"/>
      <c r="OM32" s="86"/>
      <c r="ON32" s="86"/>
      <c r="OO32" s="86"/>
      <c r="OP32" s="86"/>
      <c r="OQ32" s="86"/>
      <c r="OR32" s="86"/>
      <c r="OS32" s="86"/>
      <c r="OT32" s="86"/>
      <c r="OU32" s="86"/>
      <c r="OV32" s="86"/>
      <c r="OW32" s="86"/>
      <c r="OX32" s="86"/>
      <c r="OY32" s="86"/>
      <c r="OZ32" s="86"/>
      <c r="PA32" s="86"/>
      <c r="PB32" s="86"/>
      <c r="PC32" s="86"/>
      <c r="PD32" s="86"/>
      <c r="PE32" s="86"/>
      <c r="PF32" s="86"/>
      <c r="PG32" s="86"/>
      <c r="PH32" s="86"/>
      <c r="PI32" s="86"/>
      <c r="PJ32" s="86"/>
      <c r="PK32" s="86"/>
      <c r="PL32" s="86"/>
      <c r="PM32" s="86"/>
      <c r="PN32" s="86"/>
      <c r="PO32" s="86"/>
      <c r="PP32" s="86"/>
      <c r="PQ32" s="86"/>
      <c r="PR32" s="86"/>
      <c r="PS32" s="86"/>
      <c r="PT32" s="86"/>
      <c r="PU32" s="86"/>
      <c r="PV32" s="86"/>
      <c r="PW32" s="86"/>
      <c r="PX32" s="86"/>
      <c r="PY32" s="86"/>
      <c r="PZ32" s="86"/>
      <c r="QA32" s="86"/>
      <c r="QB32" s="86"/>
      <c r="QC32" s="86"/>
      <c r="QD32" s="86"/>
      <c r="QE32" s="86"/>
      <c r="QF32" s="86"/>
      <c r="QG32" s="86"/>
      <c r="QH32" s="86"/>
      <c r="QI32" s="86"/>
      <c r="QJ32" s="86"/>
      <c r="QK32" s="86"/>
      <c r="QL32" s="86"/>
      <c r="QM32" s="86"/>
      <c r="QN32" s="86"/>
      <c r="QO32" s="86"/>
      <c r="QP32" s="86"/>
      <c r="QQ32" s="86"/>
      <c r="QR32" s="86"/>
      <c r="QS32" s="86"/>
      <c r="QT32" s="86"/>
      <c r="QU32" s="86"/>
      <c r="QV32" s="86"/>
      <c r="QW32" s="86"/>
      <c r="QX32" s="86"/>
      <c r="QY32" s="86"/>
      <c r="QZ32" s="86"/>
      <c r="RA32" s="86"/>
      <c r="RB32" s="86"/>
      <c r="RC32" s="86"/>
      <c r="RD32" s="86"/>
      <c r="RE32" s="86"/>
      <c r="RF32" s="86"/>
      <c r="RG32" s="86"/>
      <c r="RH32" s="86"/>
      <c r="RI32" s="86"/>
      <c r="RJ32" s="86"/>
      <c r="RK32" s="86"/>
      <c r="RL32" s="86"/>
      <c r="RM32" s="86"/>
      <c r="RN32" s="86"/>
      <c r="RO32" s="86"/>
      <c r="RP32" s="86"/>
      <c r="RQ32" s="86"/>
      <c r="RR32" s="86"/>
      <c r="RS32" s="86"/>
      <c r="RT32" s="86"/>
      <c r="RU32" s="86"/>
      <c r="RV32" s="86"/>
      <c r="RW32" s="86"/>
      <c r="RX32" s="86"/>
      <c r="RY32" s="86"/>
      <c r="RZ32" s="86"/>
      <c r="SA32" s="86"/>
      <c r="SB32" s="86"/>
      <c r="SC32" s="86"/>
      <c r="SD32" s="86"/>
      <c r="SE32" s="86"/>
      <c r="SF32" s="86"/>
      <c r="SG32" s="86"/>
      <c r="SH32" s="86"/>
      <c r="SI32" s="86"/>
      <c r="SJ32" s="86"/>
      <c r="SK32" s="86"/>
      <c r="SL32" s="86"/>
      <c r="SM32" s="86"/>
      <c r="SN32" s="86"/>
      <c r="SO32" s="86"/>
      <c r="SP32" s="86"/>
      <c r="SQ32" s="86"/>
      <c r="SR32" s="86"/>
      <c r="SS32" s="86"/>
      <c r="ST32" s="86"/>
      <c r="SU32" s="86"/>
      <c r="SV32" s="86"/>
      <c r="SW32" s="86"/>
      <c r="SX32" s="86"/>
      <c r="SY32" s="86"/>
      <c r="SZ32" s="86"/>
      <c r="TA32" s="86"/>
      <c r="TB32" s="86"/>
      <c r="TC32" s="86"/>
      <c r="TD32" s="86"/>
      <c r="TE32" s="86"/>
      <c r="TF32" s="86"/>
      <c r="TG32" s="86"/>
      <c r="TH32" s="86"/>
      <c r="TI32" s="86"/>
      <c r="TJ32" s="86"/>
      <c r="TK32" s="86"/>
      <c r="TL32" s="86"/>
      <c r="TM32" s="86"/>
      <c r="TN32" s="86"/>
      <c r="TO32" s="86"/>
      <c r="TP32" s="86"/>
      <c r="TQ32" s="86"/>
      <c r="TR32" s="86"/>
      <c r="TS32" s="86"/>
      <c r="TT32" s="86"/>
      <c r="TU32" s="86"/>
      <c r="TV32" s="86"/>
      <c r="TW32" s="86"/>
      <c r="TX32" s="86"/>
      <c r="TY32" s="86"/>
      <c r="TZ32" s="86"/>
      <c r="UA32" s="86"/>
      <c r="UB32" s="86"/>
      <c r="UC32" s="86"/>
      <c r="UD32" s="86"/>
      <c r="UE32" s="86"/>
      <c r="UF32" s="86"/>
      <c r="UG32" s="86"/>
      <c r="UH32" s="86"/>
      <c r="UI32" s="86"/>
      <c r="UJ32" s="86"/>
      <c r="UK32" s="86"/>
      <c r="UL32" s="86"/>
      <c r="UM32" s="86"/>
      <c r="UN32" s="86"/>
      <c r="UO32" s="86"/>
      <c r="UP32" s="86"/>
      <c r="UQ32" s="86"/>
      <c r="UR32" s="86"/>
      <c r="US32" s="86"/>
      <c r="UT32" s="86"/>
      <c r="UU32" s="86"/>
      <c r="UV32" s="86"/>
      <c r="UW32" s="86"/>
      <c r="UX32" s="86"/>
      <c r="UY32" s="86"/>
      <c r="UZ32" s="86"/>
      <c r="VA32" s="86"/>
      <c r="VB32" s="86"/>
      <c r="VC32" s="86"/>
      <c r="VD32" s="86"/>
      <c r="VE32" s="86"/>
      <c r="VF32" s="86"/>
      <c r="VG32" s="86"/>
      <c r="VH32" s="86"/>
      <c r="VI32" s="86"/>
      <c r="VJ32" s="86"/>
      <c r="VK32" s="86"/>
      <c r="VL32" s="86"/>
      <c r="VM32" s="86"/>
      <c r="VN32" s="86"/>
      <c r="VO32" s="86"/>
      <c r="VP32" s="86"/>
      <c r="VQ32" s="86"/>
      <c r="VR32" s="86"/>
      <c r="VS32" s="86"/>
      <c r="VT32" s="86"/>
      <c r="VU32" s="86"/>
      <c r="VV32" s="86"/>
      <c r="VW32" s="86"/>
      <c r="VX32" s="86"/>
      <c r="VY32" s="86"/>
      <c r="VZ32" s="86"/>
      <c r="WA32" s="86"/>
      <c r="WB32" s="86"/>
      <c r="WC32" s="86"/>
      <c r="WD32" s="86"/>
      <c r="WE32" s="86"/>
      <c r="WF32" s="86"/>
      <c r="WG32" s="86"/>
      <c r="WH32" s="86"/>
      <c r="WI32" s="86"/>
      <c r="WJ32" s="86"/>
      <c r="WK32" s="86"/>
      <c r="WL32" s="86"/>
      <c r="WM32" s="86"/>
      <c r="WN32" s="86"/>
      <c r="WO32" s="86"/>
      <c r="WP32" s="86"/>
      <c r="WQ32" s="86"/>
      <c r="WR32" s="86"/>
      <c r="WS32" s="86"/>
      <c r="WT32" s="86"/>
      <c r="WU32" s="86"/>
      <c r="WV32" s="86"/>
      <c r="WW32" s="86"/>
      <c r="WX32" s="86"/>
      <c r="WY32" s="86"/>
      <c r="WZ32" s="86"/>
      <c r="XA32" s="86"/>
      <c r="XB32" s="86"/>
      <c r="XC32" s="86"/>
      <c r="XD32" s="86"/>
      <c r="XE32" s="86"/>
      <c r="XF32" s="86"/>
      <c r="XG32" s="86"/>
      <c r="XH32" s="86"/>
      <c r="XI32" s="86"/>
      <c r="XJ32" s="86"/>
      <c r="XK32" s="86"/>
      <c r="XL32" s="86"/>
      <c r="XM32" s="86"/>
      <c r="XN32" s="86"/>
      <c r="XO32" s="86"/>
      <c r="XP32" s="86"/>
      <c r="XQ32" s="86"/>
      <c r="XR32" s="86"/>
      <c r="XS32" s="86"/>
      <c r="XT32" s="86"/>
      <c r="XU32" s="86"/>
      <c r="XV32" s="86"/>
      <c r="XW32" s="86"/>
      <c r="XX32" s="86"/>
      <c r="XY32" s="86"/>
      <c r="XZ32" s="86"/>
      <c r="YA32" s="86"/>
      <c r="YB32" s="86"/>
      <c r="YC32" s="86"/>
      <c r="YD32" s="86"/>
      <c r="YE32" s="86"/>
      <c r="YF32" s="86"/>
      <c r="YG32" s="86"/>
      <c r="YH32" s="86"/>
      <c r="YI32" s="86"/>
      <c r="YJ32" s="86"/>
      <c r="YK32" s="86"/>
      <c r="YL32" s="86"/>
      <c r="YM32" s="86"/>
      <c r="YN32" s="86"/>
      <c r="YO32" s="86"/>
      <c r="YP32" s="86"/>
      <c r="YQ32" s="86"/>
      <c r="YR32" s="86"/>
      <c r="YS32" s="86"/>
      <c r="YT32" s="86"/>
      <c r="YU32" s="86"/>
      <c r="YV32" s="86"/>
      <c r="YW32" s="86"/>
      <c r="YX32" s="86"/>
      <c r="YY32" s="86"/>
      <c r="YZ32" s="86"/>
      <c r="ZA32" s="86"/>
      <c r="ZB32" s="86"/>
      <c r="ZC32" s="86"/>
      <c r="ZD32" s="86"/>
      <c r="ZE32" s="86"/>
      <c r="ZF32" s="86"/>
      <c r="ZG32" s="86"/>
      <c r="ZH32" s="86"/>
      <c r="ZI32" s="86"/>
      <c r="ZJ32" s="86"/>
      <c r="ZK32" s="86"/>
      <c r="ZL32" s="86"/>
      <c r="ZM32" s="86"/>
      <c r="ZN32" s="86"/>
      <c r="ZO32" s="86"/>
      <c r="ZP32" s="86"/>
      <c r="ZQ32" s="86"/>
      <c r="ZR32" s="86"/>
      <c r="ZS32" s="86"/>
      <c r="ZT32" s="86"/>
      <c r="ZU32" s="86"/>
      <c r="ZV32" s="86"/>
      <c r="ZW32" s="86"/>
      <c r="ZX32" s="86"/>
      <c r="ZY32" s="86"/>
      <c r="ZZ32" s="86"/>
      <c r="AAA32" s="86"/>
      <c r="AAB32" s="86"/>
      <c r="AAC32" s="86"/>
      <c r="AAD32" s="86"/>
      <c r="AAE32" s="86"/>
      <c r="AAF32" s="86"/>
      <c r="AAG32" s="86"/>
      <c r="AAH32" s="86"/>
      <c r="AAI32" s="86"/>
      <c r="AAJ32" s="86"/>
      <c r="AAK32" s="86"/>
      <c r="AAL32" s="86"/>
      <c r="AAM32" s="86"/>
      <c r="AAN32" s="86"/>
      <c r="AAO32" s="86"/>
      <c r="AAP32" s="86"/>
      <c r="AAQ32" s="86"/>
      <c r="AAR32" s="86"/>
      <c r="AAS32" s="86"/>
      <c r="AAT32" s="86"/>
      <c r="AAU32" s="86"/>
      <c r="AAV32" s="86"/>
      <c r="AAW32" s="86"/>
      <c r="AAX32" s="86"/>
      <c r="AAY32" s="86"/>
      <c r="AAZ32" s="86"/>
      <c r="ABA32" s="86"/>
      <c r="ABB32" s="86"/>
      <c r="ABC32" s="86"/>
      <c r="ABD32" s="86"/>
      <c r="ABE32" s="86"/>
      <c r="ABF32" s="86"/>
      <c r="ABG32" s="86"/>
      <c r="ABH32" s="86"/>
      <c r="ABI32" s="86"/>
      <c r="ABJ32" s="86"/>
      <c r="ABK32" s="86"/>
      <c r="ABL32" s="86"/>
      <c r="ABM32" s="86"/>
      <c r="ABN32" s="86"/>
      <c r="ABO32" s="86"/>
      <c r="ABP32" s="86"/>
      <c r="ABQ32" s="86"/>
      <c r="ABR32" s="86"/>
      <c r="ABS32" s="86"/>
      <c r="ABT32" s="86"/>
      <c r="ABU32" s="86"/>
      <c r="ABV32" s="86"/>
      <c r="ABW32" s="86"/>
      <c r="ABX32" s="86"/>
      <c r="ABY32" s="86"/>
      <c r="ABZ32" s="86"/>
      <c r="ACA32" s="86"/>
      <c r="ACB32" s="86"/>
      <c r="ACC32" s="86"/>
      <c r="ACD32" s="86"/>
      <c r="ACE32" s="86"/>
      <c r="ACF32" s="86"/>
      <c r="ACG32" s="86"/>
      <c r="ACH32" s="86"/>
      <c r="ACI32" s="86"/>
      <c r="ACJ32" s="86"/>
      <c r="ACK32" s="86"/>
      <c r="ACL32" s="86"/>
      <c r="ACM32" s="86"/>
      <c r="ACN32" s="86"/>
      <c r="ACO32" s="86"/>
      <c r="ACP32" s="86"/>
      <c r="ACQ32" s="86"/>
      <c r="ACR32" s="86"/>
      <c r="ACS32" s="86"/>
      <c r="ACT32" s="86"/>
      <c r="ACU32" s="86"/>
      <c r="ACV32" s="86"/>
      <c r="ACW32" s="86"/>
      <c r="ACX32" s="86"/>
      <c r="ACY32" s="86"/>
      <c r="ACZ32" s="86"/>
      <c r="ADA32" s="86"/>
      <c r="ADB32" s="86"/>
      <c r="ADC32" s="86"/>
      <c r="ADD32" s="86"/>
      <c r="ADE32" s="86"/>
      <c r="ADF32" s="86"/>
      <c r="ADG32" s="86"/>
      <c r="ADH32" s="86"/>
      <c r="ADI32" s="86"/>
      <c r="ADJ32" s="86"/>
      <c r="ADK32" s="86"/>
      <c r="ADL32" s="86"/>
      <c r="ADM32" s="86"/>
      <c r="ADN32" s="86"/>
      <c r="ADO32" s="86"/>
      <c r="ADP32" s="86"/>
      <c r="ADQ32" s="86"/>
      <c r="ADR32" s="86"/>
      <c r="ADS32" s="86"/>
      <c r="ADT32" s="86"/>
      <c r="ADU32" s="86"/>
      <c r="ADV32" s="86"/>
      <c r="ADW32" s="86"/>
      <c r="ADX32" s="86"/>
      <c r="ADY32" s="86"/>
      <c r="ADZ32" s="86"/>
      <c r="AEA32" s="86"/>
      <c r="AEB32" s="86"/>
      <c r="AEC32" s="86"/>
      <c r="AED32" s="86"/>
      <c r="AEE32" s="86"/>
      <c r="AEF32" s="86"/>
      <c r="AEG32" s="86"/>
      <c r="AEH32" s="86"/>
      <c r="AEI32" s="86"/>
      <c r="AEJ32" s="86"/>
      <c r="AEK32" s="86"/>
      <c r="AEL32" s="86"/>
      <c r="AEM32" s="86"/>
      <c r="AEN32" s="86"/>
      <c r="AEO32" s="86"/>
      <c r="AEP32" s="86"/>
      <c r="AEQ32" s="86"/>
      <c r="AER32" s="86"/>
      <c r="AES32" s="86"/>
      <c r="AET32" s="86"/>
      <c r="AEU32" s="86"/>
      <c r="AEV32" s="86"/>
      <c r="AEW32" s="86"/>
      <c r="AEX32" s="86"/>
      <c r="AEY32" s="86"/>
      <c r="AEZ32" s="86"/>
      <c r="AFA32" s="86"/>
      <c r="AFB32" s="86"/>
      <c r="AFC32" s="86"/>
      <c r="AFD32" s="86"/>
      <c r="AFE32" s="86"/>
      <c r="AFF32" s="86"/>
      <c r="AFG32" s="86"/>
      <c r="AFH32" s="86"/>
      <c r="AFI32" s="86"/>
      <c r="AFJ32" s="86"/>
      <c r="AFK32" s="86"/>
      <c r="AFL32" s="86"/>
      <c r="AFM32" s="86"/>
      <c r="AFN32" s="86"/>
      <c r="AFO32" s="86"/>
      <c r="AFP32" s="86"/>
      <c r="AFQ32" s="86"/>
      <c r="AFR32" s="86"/>
      <c r="AFS32" s="86"/>
      <c r="AFT32" s="86"/>
      <c r="AFU32" s="86"/>
      <c r="AFV32" s="86"/>
      <c r="AFW32" s="86"/>
      <c r="AFX32" s="86"/>
      <c r="AFY32" s="86"/>
      <c r="AFZ32" s="86"/>
      <c r="AGA32" s="86"/>
      <c r="AGB32" s="86"/>
      <c r="AGC32" s="86"/>
      <c r="AGD32" s="86"/>
      <c r="AGE32" s="86"/>
      <c r="AGF32" s="86"/>
      <c r="AGG32" s="86"/>
      <c r="AGH32" s="86"/>
      <c r="AGI32" s="86"/>
      <c r="AGJ32" s="86"/>
      <c r="AGK32" s="86"/>
      <c r="AGL32" s="86"/>
      <c r="AGM32" s="86"/>
      <c r="AGN32" s="86"/>
      <c r="AGO32" s="86"/>
      <c r="AGP32" s="86"/>
      <c r="AGQ32" s="86"/>
      <c r="AGR32" s="86"/>
      <c r="AGS32" s="86"/>
      <c r="AGT32" s="86"/>
      <c r="AGU32" s="86"/>
      <c r="AGV32" s="86"/>
      <c r="AGW32" s="86"/>
      <c r="AGX32" s="86"/>
      <c r="AGY32" s="86"/>
      <c r="AGZ32" s="86"/>
      <c r="AHA32" s="86"/>
      <c r="AHB32" s="86"/>
      <c r="AHC32" s="86"/>
      <c r="AHD32" s="86"/>
      <c r="AHE32" s="86"/>
      <c r="AHF32" s="86"/>
      <c r="AHG32" s="86"/>
      <c r="AHH32" s="86"/>
      <c r="AHI32" s="86"/>
      <c r="AHJ32" s="86"/>
      <c r="AHK32" s="86"/>
      <c r="AHL32" s="86"/>
      <c r="AHM32" s="86"/>
      <c r="AHN32" s="86"/>
      <c r="AHO32" s="86"/>
      <c r="AHP32" s="86"/>
      <c r="AHQ32" s="86"/>
      <c r="AHR32" s="86"/>
      <c r="AHS32" s="86"/>
      <c r="AHT32" s="86"/>
      <c r="AHU32" s="86"/>
      <c r="AHV32" s="86"/>
      <c r="AHW32" s="86"/>
      <c r="AHX32" s="86"/>
      <c r="AHY32" s="86"/>
      <c r="AHZ32" s="86"/>
      <c r="AIA32" s="86"/>
      <c r="AIB32" s="86"/>
      <c r="AIC32" s="86"/>
      <c r="AID32" s="86"/>
      <c r="AIE32" s="86"/>
      <c r="AIF32" s="86"/>
      <c r="AIG32" s="86"/>
      <c r="AIH32" s="86"/>
      <c r="AII32" s="86"/>
      <c r="AIJ32" s="86"/>
      <c r="AIK32" s="86"/>
      <c r="AIL32" s="86"/>
      <c r="AIM32" s="86"/>
      <c r="AIN32" s="86"/>
      <c r="AIO32" s="86"/>
      <c r="AIP32" s="86"/>
      <c r="AIQ32" s="86"/>
      <c r="AIR32" s="86"/>
      <c r="AIS32" s="86"/>
      <c r="AIT32" s="86"/>
      <c r="AIU32" s="86"/>
      <c r="AIV32" s="86"/>
      <c r="AIW32" s="86"/>
      <c r="AIX32" s="86"/>
      <c r="AIY32" s="86"/>
      <c r="AIZ32" s="86"/>
      <c r="AJA32" s="86"/>
      <c r="AJB32" s="86"/>
      <c r="AJC32" s="86"/>
      <c r="AJD32" s="86"/>
      <c r="AJE32" s="86"/>
      <c r="AJF32" s="86"/>
      <c r="AJG32" s="86"/>
      <c r="AJH32" s="86"/>
      <c r="AJI32" s="86"/>
      <c r="AJJ32" s="86"/>
      <c r="AJK32" s="86"/>
      <c r="AJL32" s="86"/>
      <c r="AJM32" s="86"/>
      <c r="AJN32" s="86"/>
      <c r="AJO32" s="86"/>
      <c r="AJP32" s="86"/>
      <c r="AJQ32" s="86"/>
      <c r="AJR32" s="86"/>
      <c r="AJS32" s="86"/>
      <c r="AJT32" s="86"/>
      <c r="AJU32" s="86"/>
      <c r="AJV32" s="86"/>
      <c r="AJW32" s="86"/>
      <c r="AJX32" s="86"/>
      <c r="AJY32" s="86"/>
      <c r="AJZ32" s="86"/>
      <c r="AKA32" s="86"/>
      <c r="AKB32" s="86"/>
      <c r="AKC32" s="86"/>
      <c r="AKD32" s="86"/>
      <c r="AKE32" s="86"/>
      <c r="AKF32" s="86"/>
      <c r="AKG32" s="86"/>
      <c r="AKH32" s="86"/>
      <c r="AKI32" s="86"/>
      <c r="AKJ32" s="86"/>
      <c r="AKK32" s="86"/>
      <c r="AKL32" s="86"/>
      <c r="AKM32" s="86"/>
      <c r="AKN32" s="86"/>
      <c r="AKO32" s="86"/>
      <c r="AKP32" s="86"/>
      <c r="AKQ32" s="86"/>
      <c r="AKR32" s="86"/>
      <c r="AKS32" s="86"/>
      <c r="AKT32" s="86"/>
      <c r="AKU32" s="86"/>
      <c r="AKV32" s="86"/>
      <c r="AKW32" s="86"/>
      <c r="AKX32" s="86"/>
      <c r="AKY32" s="86"/>
      <c r="AKZ32" s="86"/>
      <c r="ALA32" s="86"/>
      <c r="ALB32" s="86"/>
      <c r="ALC32" s="86"/>
      <c r="ALD32" s="86"/>
      <c r="ALE32" s="86"/>
      <c r="ALF32" s="86"/>
      <c r="ALG32" s="86"/>
      <c r="ALH32" s="86"/>
      <c r="ALI32" s="86"/>
      <c r="ALJ32" s="86"/>
      <c r="ALK32" s="86"/>
      <c r="ALL32" s="86"/>
      <c r="ALM32" s="86"/>
      <c r="ALN32" s="86"/>
      <c r="ALO32" s="86"/>
      <c r="ALP32" s="86"/>
      <c r="ALQ32" s="86"/>
      <c r="ALR32" s="86"/>
      <c r="ALS32" s="86"/>
      <c r="ALT32" s="86"/>
      <c r="ALU32" s="86"/>
      <c r="ALV32" s="86"/>
      <c r="ALW32" s="86"/>
      <c r="ALX32" s="86"/>
      <c r="ALY32" s="86"/>
      <c r="ALZ32" s="86"/>
      <c r="AMA32" s="86"/>
      <c r="AMB32" s="86"/>
      <c r="AMC32" s="86"/>
      <c r="AMD32" s="86"/>
      <c r="AME32" s="86"/>
      <c r="AMF32" s="86"/>
      <c r="AMG32" s="86"/>
      <c r="AMH32" s="86"/>
      <c r="AMI32" s="86"/>
      <c r="AMJ32" s="86"/>
      <c r="AMK32" s="86"/>
      <c r="AML32" s="86"/>
      <c r="AMM32" s="86"/>
      <c r="AMN32" s="86"/>
      <c r="AMO32" s="86"/>
      <c r="AMP32" s="86"/>
      <c r="AMQ32" s="86"/>
      <c r="AMR32" s="86"/>
      <c r="AMS32" s="86"/>
      <c r="AMT32" s="86"/>
      <c r="AMU32" s="86"/>
      <c r="AMV32" s="86"/>
      <c r="AMW32" s="86"/>
      <c r="AMX32" s="86"/>
      <c r="AMY32" s="86"/>
      <c r="AMZ32" s="86"/>
      <c r="ANA32" s="86"/>
    </row>
    <row r="33" spans="1:1041" s="201" customFormat="1" x14ac:dyDescent="0.25">
      <c r="A33" s="200"/>
      <c r="B33" s="200" t="s">
        <v>61</v>
      </c>
      <c r="C33" s="200" t="s">
        <v>60</v>
      </c>
      <c r="D33" s="200">
        <v>36424</v>
      </c>
      <c r="E33" s="200">
        <v>29808</v>
      </c>
      <c r="F33" s="200">
        <v>33244</v>
      </c>
      <c r="G33" s="200">
        <v>34600</v>
      </c>
      <c r="H33" s="200"/>
      <c r="I33" s="209">
        <v>25404</v>
      </c>
      <c r="J33" s="210">
        <v>24120</v>
      </c>
      <c r="K33" s="210">
        <v>28384</v>
      </c>
      <c r="L33" s="211">
        <v>25392</v>
      </c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6"/>
      <c r="IZ33" s="86"/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6"/>
      <c r="JO33" s="86"/>
      <c r="JP33" s="86"/>
      <c r="JQ33" s="86"/>
      <c r="JR33" s="86"/>
      <c r="JS33" s="86"/>
      <c r="JT33" s="86"/>
      <c r="JU33" s="86"/>
      <c r="JV33" s="86"/>
      <c r="JW33" s="86"/>
      <c r="JX33" s="86"/>
      <c r="JY33" s="86"/>
      <c r="JZ33" s="86"/>
      <c r="KA33" s="86"/>
      <c r="KB33" s="86"/>
      <c r="KC33" s="86"/>
      <c r="KD33" s="86"/>
      <c r="KE33" s="86"/>
      <c r="KF33" s="86"/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6"/>
      <c r="KU33" s="86"/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6"/>
      <c r="LJ33" s="86"/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6"/>
      <c r="LY33" s="86"/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6"/>
      <c r="MN33" s="86"/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6"/>
      <c r="NC33" s="86"/>
      <c r="ND33" s="86"/>
      <c r="NE33" s="86"/>
      <c r="NF33" s="86"/>
      <c r="NG33" s="86"/>
      <c r="NH33" s="86"/>
      <c r="NI33" s="86"/>
      <c r="NJ33" s="86"/>
      <c r="NK33" s="86"/>
      <c r="NL33" s="86"/>
      <c r="NM33" s="86"/>
      <c r="NN33" s="86"/>
      <c r="NO33" s="86"/>
      <c r="NP33" s="86"/>
      <c r="NQ33" s="86"/>
      <c r="NR33" s="86"/>
      <c r="NS33" s="86"/>
      <c r="NT33" s="86"/>
      <c r="NU33" s="86"/>
      <c r="NV33" s="86"/>
      <c r="NW33" s="86"/>
      <c r="NX33" s="86"/>
      <c r="NY33" s="86"/>
      <c r="NZ33" s="86"/>
      <c r="OA33" s="86"/>
      <c r="OB33" s="86"/>
      <c r="OC33" s="86"/>
      <c r="OD33" s="86"/>
      <c r="OE33" s="86"/>
      <c r="OF33" s="86"/>
      <c r="OG33" s="86"/>
      <c r="OH33" s="86"/>
      <c r="OI33" s="86"/>
      <c r="OJ33" s="86"/>
      <c r="OK33" s="86"/>
      <c r="OL33" s="86"/>
      <c r="OM33" s="86"/>
      <c r="ON33" s="86"/>
      <c r="OO33" s="86"/>
      <c r="OP33" s="86"/>
      <c r="OQ33" s="86"/>
      <c r="OR33" s="86"/>
      <c r="OS33" s="86"/>
      <c r="OT33" s="86"/>
      <c r="OU33" s="86"/>
      <c r="OV33" s="86"/>
      <c r="OW33" s="86"/>
      <c r="OX33" s="86"/>
      <c r="OY33" s="86"/>
      <c r="OZ33" s="86"/>
      <c r="PA33" s="86"/>
      <c r="PB33" s="86"/>
      <c r="PC33" s="86"/>
      <c r="PD33" s="86"/>
      <c r="PE33" s="86"/>
      <c r="PF33" s="86"/>
      <c r="PG33" s="86"/>
      <c r="PH33" s="86"/>
      <c r="PI33" s="86"/>
      <c r="PJ33" s="86"/>
      <c r="PK33" s="86"/>
      <c r="PL33" s="86"/>
      <c r="PM33" s="86"/>
      <c r="PN33" s="86"/>
      <c r="PO33" s="86"/>
      <c r="PP33" s="86"/>
      <c r="PQ33" s="86"/>
      <c r="PR33" s="86"/>
      <c r="PS33" s="86"/>
      <c r="PT33" s="86"/>
      <c r="PU33" s="86"/>
      <c r="PV33" s="86"/>
      <c r="PW33" s="86"/>
      <c r="PX33" s="86"/>
      <c r="PY33" s="86"/>
      <c r="PZ33" s="86"/>
      <c r="QA33" s="86"/>
      <c r="QB33" s="86"/>
      <c r="QC33" s="86"/>
      <c r="QD33" s="86"/>
      <c r="QE33" s="86"/>
      <c r="QF33" s="86"/>
      <c r="QG33" s="86"/>
      <c r="QH33" s="86"/>
      <c r="QI33" s="86"/>
      <c r="QJ33" s="86"/>
      <c r="QK33" s="86"/>
      <c r="QL33" s="86"/>
      <c r="QM33" s="86"/>
      <c r="QN33" s="86"/>
      <c r="QO33" s="86"/>
      <c r="QP33" s="86"/>
      <c r="QQ33" s="86"/>
      <c r="QR33" s="86"/>
      <c r="QS33" s="86"/>
      <c r="QT33" s="86"/>
      <c r="QU33" s="86"/>
      <c r="QV33" s="86"/>
      <c r="QW33" s="86"/>
      <c r="QX33" s="86"/>
      <c r="QY33" s="86"/>
      <c r="QZ33" s="86"/>
      <c r="RA33" s="86"/>
      <c r="RB33" s="86"/>
      <c r="RC33" s="86"/>
      <c r="RD33" s="86"/>
      <c r="RE33" s="86"/>
      <c r="RF33" s="86"/>
      <c r="RG33" s="86"/>
      <c r="RH33" s="86"/>
      <c r="RI33" s="86"/>
      <c r="RJ33" s="86"/>
      <c r="RK33" s="86"/>
      <c r="RL33" s="86"/>
      <c r="RM33" s="86"/>
      <c r="RN33" s="86"/>
      <c r="RO33" s="86"/>
      <c r="RP33" s="86"/>
      <c r="RQ33" s="86"/>
      <c r="RR33" s="86"/>
      <c r="RS33" s="86"/>
      <c r="RT33" s="86"/>
      <c r="RU33" s="86"/>
      <c r="RV33" s="86"/>
      <c r="RW33" s="86"/>
      <c r="RX33" s="86"/>
      <c r="RY33" s="86"/>
      <c r="RZ33" s="86"/>
      <c r="SA33" s="86"/>
      <c r="SB33" s="86"/>
      <c r="SC33" s="86"/>
      <c r="SD33" s="86"/>
      <c r="SE33" s="86"/>
      <c r="SF33" s="86"/>
      <c r="SG33" s="86"/>
      <c r="SH33" s="86"/>
      <c r="SI33" s="86"/>
      <c r="SJ33" s="86"/>
      <c r="SK33" s="86"/>
      <c r="SL33" s="86"/>
      <c r="SM33" s="86"/>
      <c r="SN33" s="86"/>
      <c r="SO33" s="86"/>
      <c r="SP33" s="86"/>
      <c r="SQ33" s="86"/>
      <c r="SR33" s="86"/>
      <c r="SS33" s="86"/>
      <c r="ST33" s="86"/>
      <c r="SU33" s="86"/>
      <c r="SV33" s="86"/>
      <c r="SW33" s="86"/>
      <c r="SX33" s="86"/>
      <c r="SY33" s="86"/>
      <c r="SZ33" s="86"/>
      <c r="TA33" s="86"/>
      <c r="TB33" s="86"/>
      <c r="TC33" s="86"/>
      <c r="TD33" s="86"/>
      <c r="TE33" s="86"/>
      <c r="TF33" s="86"/>
      <c r="TG33" s="86"/>
      <c r="TH33" s="86"/>
      <c r="TI33" s="86"/>
      <c r="TJ33" s="86"/>
      <c r="TK33" s="86"/>
      <c r="TL33" s="86"/>
      <c r="TM33" s="86"/>
      <c r="TN33" s="86"/>
      <c r="TO33" s="86"/>
      <c r="TP33" s="86"/>
      <c r="TQ33" s="86"/>
      <c r="TR33" s="86"/>
      <c r="TS33" s="86"/>
      <c r="TT33" s="86"/>
      <c r="TU33" s="86"/>
      <c r="TV33" s="86"/>
      <c r="TW33" s="86"/>
      <c r="TX33" s="86"/>
      <c r="TY33" s="86"/>
      <c r="TZ33" s="86"/>
      <c r="UA33" s="86"/>
      <c r="UB33" s="86"/>
      <c r="UC33" s="86"/>
      <c r="UD33" s="86"/>
      <c r="UE33" s="86"/>
      <c r="UF33" s="86"/>
      <c r="UG33" s="86"/>
      <c r="UH33" s="86"/>
      <c r="UI33" s="86"/>
      <c r="UJ33" s="86"/>
      <c r="UK33" s="86"/>
      <c r="UL33" s="86"/>
      <c r="UM33" s="86"/>
      <c r="UN33" s="86"/>
      <c r="UO33" s="86"/>
      <c r="UP33" s="86"/>
      <c r="UQ33" s="86"/>
      <c r="UR33" s="86"/>
      <c r="US33" s="86"/>
      <c r="UT33" s="86"/>
      <c r="UU33" s="86"/>
      <c r="UV33" s="86"/>
      <c r="UW33" s="86"/>
      <c r="UX33" s="86"/>
      <c r="UY33" s="86"/>
      <c r="UZ33" s="86"/>
      <c r="VA33" s="86"/>
      <c r="VB33" s="86"/>
      <c r="VC33" s="86"/>
      <c r="VD33" s="86"/>
      <c r="VE33" s="86"/>
      <c r="VF33" s="86"/>
      <c r="VG33" s="86"/>
      <c r="VH33" s="86"/>
      <c r="VI33" s="86"/>
      <c r="VJ33" s="86"/>
      <c r="VK33" s="86"/>
      <c r="VL33" s="86"/>
      <c r="VM33" s="86"/>
      <c r="VN33" s="86"/>
      <c r="VO33" s="86"/>
      <c r="VP33" s="86"/>
      <c r="VQ33" s="86"/>
      <c r="VR33" s="86"/>
      <c r="VS33" s="86"/>
      <c r="VT33" s="86"/>
      <c r="VU33" s="86"/>
      <c r="VV33" s="86"/>
      <c r="VW33" s="86"/>
      <c r="VX33" s="86"/>
      <c r="VY33" s="86"/>
      <c r="VZ33" s="86"/>
      <c r="WA33" s="86"/>
      <c r="WB33" s="86"/>
      <c r="WC33" s="86"/>
      <c r="WD33" s="86"/>
      <c r="WE33" s="86"/>
      <c r="WF33" s="86"/>
      <c r="WG33" s="86"/>
      <c r="WH33" s="86"/>
      <c r="WI33" s="86"/>
      <c r="WJ33" s="86"/>
      <c r="WK33" s="86"/>
      <c r="WL33" s="86"/>
      <c r="WM33" s="86"/>
      <c r="WN33" s="86"/>
      <c r="WO33" s="86"/>
      <c r="WP33" s="86"/>
      <c r="WQ33" s="86"/>
      <c r="WR33" s="86"/>
      <c r="WS33" s="86"/>
      <c r="WT33" s="86"/>
      <c r="WU33" s="86"/>
      <c r="WV33" s="86"/>
      <c r="WW33" s="86"/>
      <c r="WX33" s="86"/>
      <c r="WY33" s="86"/>
      <c r="WZ33" s="86"/>
      <c r="XA33" s="86"/>
      <c r="XB33" s="86"/>
      <c r="XC33" s="86"/>
      <c r="XD33" s="86"/>
      <c r="XE33" s="86"/>
      <c r="XF33" s="86"/>
      <c r="XG33" s="86"/>
      <c r="XH33" s="86"/>
      <c r="XI33" s="86"/>
      <c r="XJ33" s="86"/>
      <c r="XK33" s="86"/>
      <c r="XL33" s="86"/>
      <c r="XM33" s="86"/>
      <c r="XN33" s="86"/>
      <c r="XO33" s="86"/>
      <c r="XP33" s="86"/>
      <c r="XQ33" s="86"/>
      <c r="XR33" s="86"/>
      <c r="XS33" s="86"/>
      <c r="XT33" s="86"/>
      <c r="XU33" s="86"/>
      <c r="XV33" s="86"/>
      <c r="XW33" s="86"/>
      <c r="XX33" s="86"/>
      <c r="XY33" s="86"/>
      <c r="XZ33" s="86"/>
      <c r="YA33" s="86"/>
      <c r="YB33" s="86"/>
      <c r="YC33" s="86"/>
      <c r="YD33" s="86"/>
      <c r="YE33" s="86"/>
      <c r="YF33" s="86"/>
      <c r="YG33" s="86"/>
      <c r="YH33" s="86"/>
      <c r="YI33" s="86"/>
      <c r="YJ33" s="86"/>
      <c r="YK33" s="86"/>
      <c r="YL33" s="86"/>
      <c r="YM33" s="86"/>
      <c r="YN33" s="86"/>
      <c r="YO33" s="86"/>
      <c r="YP33" s="86"/>
      <c r="YQ33" s="86"/>
      <c r="YR33" s="86"/>
      <c r="YS33" s="86"/>
      <c r="YT33" s="86"/>
      <c r="YU33" s="86"/>
      <c r="YV33" s="86"/>
      <c r="YW33" s="86"/>
      <c r="YX33" s="86"/>
      <c r="YY33" s="86"/>
      <c r="YZ33" s="86"/>
      <c r="ZA33" s="86"/>
      <c r="ZB33" s="86"/>
      <c r="ZC33" s="86"/>
      <c r="ZD33" s="86"/>
      <c r="ZE33" s="86"/>
      <c r="ZF33" s="86"/>
      <c r="ZG33" s="86"/>
      <c r="ZH33" s="86"/>
      <c r="ZI33" s="86"/>
      <c r="ZJ33" s="86"/>
      <c r="ZK33" s="86"/>
      <c r="ZL33" s="86"/>
      <c r="ZM33" s="86"/>
      <c r="ZN33" s="86"/>
      <c r="ZO33" s="86"/>
      <c r="ZP33" s="86"/>
      <c r="ZQ33" s="86"/>
      <c r="ZR33" s="86"/>
      <c r="ZS33" s="86"/>
      <c r="ZT33" s="86"/>
      <c r="ZU33" s="86"/>
      <c r="ZV33" s="86"/>
      <c r="ZW33" s="86"/>
      <c r="ZX33" s="86"/>
      <c r="ZY33" s="86"/>
      <c r="ZZ33" s="86"/>
      <c r="AAA33" s="86"/>
      <c r="AAB33" s="86"/>
      <c r="AAC33" s="86"/>
      <c r="AAD33" s="86"/>
      <c r="AAE33" s="86"/>
      <c r="AAF33" s="86"/>
      <c r="AAG33" s="86"/>
      <c r="AAH33" s="86"/>
      <c r="AAI33" s="86"/>
      <c r="AAJ33" s="86"/>
      <c r="AAK33" s="86"/>
      <c r="AAL33" s="86"/>
      <c r="AAM33" s="86"/>
      <c r="AAN33" s="86"/>
      <c r="AAO33" s="86"/>
      <c r="AAP33" s="86"/>
      <c r="AAQ33" s="86"/>
      <c r="AAR33" s="86"/>
      <c r="AAS33" s="86"/>
      <c r="AAT33" s="86"/>
      <c r="AAU33" s="86"/>
      <c r="AAV33" s="86"/>
      <c r="AAW33" s="86"/>
      <c r="AAX33" s="86"/>
      <c r="AAY33" s="86"/>
      <c r="AAZ33" s="86"/>
      <c r="ABA33" s="86"/>
      <c r="ABB33" s="86"/>
      <c r="ABC33" s="86"/>
      <c r="ABD33" s="86"/>
      <c r="ABE33" s="86"/>
      <c r="ABF33" s="86"/>
      <c r="ABG33" s="86"/>
      <c r="ABH33" s="86"/>
      <c r="ABI33" s="86"/>
      <c r="ABJ33" s="86"/>
      <c r="ABK33" s="86"/>
      <c r="ABL33" s="86"/>
      <c r="ABM33" s="86"/>
      <c r="ABN33" s="86"/>
      <c r="ABO33" s="86"/>
      <c r="ABP33" s="86"/>
      <c r="ABQ33" s="86"/>
      <c r="ABR33" s="86"/>
      <c r="ABS33" s="86"/>
      <c r="ABT33" s="86"/>
      <c r="ABU33" s="86"/>
      <c r="ABV33" s="86"/>
      <c r="ABW33" s="86"/>
      <c r="ABX33" s="86"/>
      <c r="ABY33" s="86"/>
      <c r="ABZ33" s="86"/>
      <c r="ACA33" s="86"/>
      <c r="ACB33" s="86"/>
      <c r="ACC33" s="86"/>
      <c r="ACD33" s="86"/>
      <c r="ACE33" s="86"/>
      <c r="ACF33" s="86"/>
      <c r="ACG33" s="86"/>
      <c r="ACH33" s="86"/>
      <c r="ACI33" s="86"/>
      <c r="ACJ33" s="86"/>
      <c r="ACK33" s="86"/>
      <c r="ACL33" s="86"/>
      <c r="ACM33" s="86"/>
      <c r="ACN33" s="86"/>
      <c r="ACO33" s="86"/>
      <c r="ACP33" s="86"/>
      <c r="ACQ33" s="86"/>
      <c r="ACR33" s="86"/>
      <c r="ACS33" s="86"/>
      <c r="ACT33" s="86"/>
      <c r="ACU33" s="86"/>
      <c r="ACV33" s="86"/>
      <c r="ACW33" s="86"/>
      <c r="ACX33" s="86"/>
      <c r="ACY33" s="86"/>
      <c r="ACZ33" s="86"/>
      <c r="ADA33" s="86"/>
      <c r="ADB33" s="86"/>
      <c r="ADC33" s="86"/>
      <c r="ADD33" s="86"/>
      <c r="ADE33" s="86"/>
      <c r="ADF33" s="86"/>
      <c r="ADG33" s="86"/>
      <c r="ADH33" s="86"/>
      <c r="ADI33" s="86"/>
      <c r="ADJ33" s="86"/>
      <c r="ADK33" s="86"/>
      <c r="ADL33" s="86"/>
      <c r="ADM33" s="86"/>
      <c r="ADN33" s="86"/>
      <c r="ADO33" s="86"/>
      <c r="ADP33" s="86"/>
      <c r="ADQ33" s="86"/>
      <c r="ADR33" s="86"/>
      <c r="ADS33" s="86"/>
      <c r="ADT33" s="86"/>
      <c r="ADU33" s="86"/>
      <c r="ADV33" s="86"/>
      <c r="ADW33" s="86"/>
      <c r="ADX33" s="86"/>
      <c r="ADY33" s="86"/>
      <c r="ADZ33" s="86"/>
      <c r="AEA33" s="86"/>
      <c r="AEB33" s="86"/>
      <c r="AEC33" s="86"/>
      <c r="AED33" s="86"/>
      <c r="AEE33" s="86"/>
      <c r="AEF33" s="86"/>
      <c r="AEG33" s="86"/>
      <c r="AEH33" s="86"/>
      <c r="AEI33" s="86"/>
      <c r="AEJ33" s="86"/>
      <c r="AEK33" s="86"/>
      <c r="AEL33" s="86"/>
      <c r="AEM33" s="86"/>
      <c r="AEN33" s="86"/>
      <c r="AEO33" s="86"/>
      <c r="AEP33" s="86"/>
      <c r="AEQ33" s="86"/>
      <c r="AER33" s="86"/>
      <c r="AES33" s="86"/>
      <c r="AET33" s="86"/>
      <c r="AEU33" s="86"/>
      <c r="AEV33" s="86"/>
      <c r="AEW33" s="86"/>
      <c r="AEX33" s="86"/>
      <c r="AEY33" s="86"/>
      <c r="AEZ33" s="86"/>
      <c r="AFA33" s="86"/>
      <c r="AFB33" s="86"/>
      <c r="AFC33" s="86"/>
      <c r="AFD33" s="86"/>
      <c r="AFE33" s="86"/>
      <c r="AFF33" s="86"/>
      <c r="AFG33" s="86"/>
      <c r="AFH33" s="86"/>
      <c r="AFI33" s="86"/>
      <c r="AFJ33" s="86"/>
      <c r="AFK33" s="86"/>
      <c r="AFL33" s="86"/>
      <c r="AFM33" s="86"/>
      <c r="AFN33" s="86"/>
      <c r="AFO33" s="86"/>
      <c r="AFP33" s="86"/>
      <c r="AFQ33" s="86"/>
      <c r="AFR33" s="86"/>
      <c r="AFS33" s="86"/>
      <c r="AFT33" s="86"/>
      <c r="AFU33" s="86"/>
      <c r="AFV33" s="86"/>
      <c r="AFW33" s="86"/>
      <c r="AFX33" s="86"/>
      <c r="AFY33" s="86"/>
      <c r="AFZ33" s="86"/>
      <c r="AGA33" s="86"/>
      <c r="AGB33" s="86"/>
      <c r="AGC33" s="86"/>
      <c r="AGD33" s="86"/>
      <c r="AGE33" s="86"/>
      <c r="AGF33" s="86"/>
      <c r="AGG33" s="86"/>
      <c r="AGH33" s="86"/>
      <c r="AGI33" s="86"/>
      <c r="AGJ33" s="86"/>
      <c r="AGK33" s="86"/>
      <c r="AGL33" s="86"/>
      <c r="AGM33" s="86"/>
      <c r="AGN33" s="86"/>
      <c r="AGO33" s="86"/>
      <c r="AGP33" s="86"/>
      <c r="AGQ33" s="86"/>
      <c r="AGR33" s="86"/>
      <c r="AGS33" s="86"/>
      <c r="AGT33" s="86"/>
      <c r="AGU33" s="86"/>
      <c r="AGV33" s="86"/>
      <c r="AGW33" s="86"/>
      <c r="AGX33" s="86"/>
      <c r="AGY33" s="86"/>
      <c r="AGZ33" s="86"/>
      <c r="AHA33" s="86"/>
      <c r="AHB33" s="86"/>
      <c r="AHC33" s="86"/>
      <c r="AHD33" s="86"/>
      <c r="AHE33" s="86"/>
      <c r="AHF33" s="86"/>
      <c r="AHG33" s="86"/>
      <c r="AHH33" s="86"/>
      <c r="AHI33" s="86"/>
      <c r="AHJ33" s="86"/>
      <c r="AHK33" s="86"/>
      <c r="AHL33" s="86"/>
      <c r="AHM33" s="86"/>
      <c r="AHN33" s="86"/>
      <c r="AHO33" s="86"/>
      <c r="AHP33" s="86"/>
      <c r="AHQ33" s="86"/>
      <c r="AHR33" s="86"/>
      <c r="AHS33" s="86"/>
      <c r="AHT33" s="86"/>
      <c r="AHU33" s="86"/>
      <c r="AHV33" s="86"/>
      <c r="AHW33" s="86"/>
      <c r="AHX33" s="86"/>
      <c r="AHY33" s="86"/>
      <c r="AHZ33" s="86"/>
      <c r="AIA33" s="86"/>
      <c r="AIB33" s="86"/>
      <c r="AIC33" s="86"/>
      <c r="AID33" s="86"/>
      <c r="AIE33" s="86"/>
      <c r="AIF33" s="86"/>
      <c r="AIG33" s="86"/>
      <c r="AIH33" s="86"/>
      <c r="AII33" s="86"/>
      <c r="AIJ33" s="86"/>
      <c r="AIK33" s="86"/>
      <c r="AIL33" s="86"/>
      <c r="AIM33" s="86"/>
      <c r="AIN33" s="86"/>
      <c r="AIO33" s="86"/>
      <c r="AIP33" s="86"/>
      <c r="AIQ33" s="86"/>
      <c r="AIR33" s="86"/>
      <c r="AIS33" s="86"/>
      <c r="AIT33" s="86"/>
      <c r="AIU33" s="86"/>
      <c r="AIV33" s="86"/>
      <c r="AIW33" s="86"/>
      <c r="AIX33" s="86"/>
      <c r="AIY33" s="86"/>
      <c r="AIZ33" s="86"/>
      <c r="AJA33" s="86"/>
      <c r="AJB33" s="86"/>
      <c r="AJC33" s="86"/>
      <c r="AJD33" s="86"/>
      <c r="AJE33" s="86"/>
      <c r="AJF33" s="86"/>
      <c r="AJG33" s="86"/>
      <c r="AJH33" s="86"/>
      <c r="AJI33" s="86"/>
      <c r="AJJ33" s="86"/>
      <c r="AJK33" s="86"/>
      <c r="AJL33" s="86"/>
      <c r="AJM33" s="86"/>
      <c r="AJN33" s="86"/>
      <c r="AJO33" s="86"/>
      <c r="AJP33" s="86"/>
      <c r="AJQ33" s="86"/>
      <c r="AJR33" s="86"/>
      <c r="AJS33" s="86"/>
      <c r="AJT33" s="86"/>
      <c r="AJU33" s="86"/>
      <c r="AJV33" s="86"/>
      <c r="AJW33" s="86"/>
      <c r="AJX33" s="86"/>
      <c r="AJY33" s="86"/>
      <c r="AJZ33" s="86"/>
      <c r="AKA33" s="86"/>
      <c r="AKB33" s="86"/>
      <c r="AKC33" s="86"/>
      <c r="AKD33" s="86"/>
      <c r="AKE33" s="86"/>
      <c r="AKF33" s="86"/>
      <c r="AKG33" s="86"/>
      <c r="AKH33" s="86"/>
      <c r="AKI33" s="86"/>
      <c r="AKJ33" s="86"/>
      <c r="AKK33" s="86"/>
      <c r="AKL33" s="86"/>
      <c r="AKM33" s="86"/>
      <c r="AKN33" s="86"/>
      <c r="AKO33" s="86"/>
      <c r="AKP33" s="86"/>
      <c r="AKQ33" s="86"/>
      <c r="AKR33" s="86"/>
      <c r="AKS33" s="86"/>
      <c r="AKT33" s="86"/>
      <c r="AKU33" s="86"/>
      <c r="AKV33" s="86"/>
      <c r="AKW33" s="86"/>
      <c r="AKX33" s="86"/>
      <c r="AKY33" s="86"/>
      <c r="AKZ33" s="86"/>
      <c r="ALA33" s="86"/>
      <c r="ALB33" s="86"/>
      <c r="ALC33" s="86"/>
      <c r="ALD33" s="86"/>
      <c r="ALE33" s="86"/>
      <c r="ALF33" s="86"/>
      <c r="ALG33" s="86"/>
      <c r="ALH33" s="86"/>
      <c r="ALI33" s="86"/>
      <c r="ALJ33" s="86"/>
      <c r="ALK33" s="86"/>
      <c r="ALL33" s="86"/>
      <c r="ALM33" s="86"/>
      <c r="ALN33" s="86"/>
      <c r="ALO33" s="86"/>
      <c r="ALP33" s="86"/>
      <c r="ALQ33" s="86"/>
      <c r="ALR33" s="86"/>
      <c r="ALS33" s="86"/>
      <c r="ALT33" s="86"/>
      <c r="ALU33" s="86"/>
      <c r="ALV33" s="86"/>
      <c r="ALW33" s="86"/>
      <c r="ALX33" s="86"/>
      <c r="ALY33" s="86"/>
      <c r="ALZ33" s="86"/>
      <c r="AMA33" s="86"/>
      <c r="AMB33" s="86"/>
      <c r="AMC33" s="86"/>
      <c r="AMD33" s="86"/>
      <c r="AME33" s="86"/>
      <c r="AMF33" s="86"/>
      <c r="AMG33" s="86"/>
      <c r="AMH33" s="86"/>
      <c r="AMI33" s="86"/>
      <c r="AMJ33" s="86"/>
      <c r="AMK33" s="86"/>
      <c r="AML33" s="86"/>
      <c r="AMM33" s="86"/>
      <c r="AMN33" s="86"/>
      <c r="AMO33" s="86"/>
      <c r="AMP33" s="86"/>
      <c r="AMQ33" s="86"/>
      <c r="AMR33" s="86"/>
      <c r="AMS33" s="86"/>
      <c r="AMT33" s="86"/>
      <c r="AMU33" s="86"/>
      <c r="AMV33" s="86"/>
      <c r="AMW33" s="86"/>
      <c r="AMX33" s="86"/>
      <c r="AMY33" s="86"/>
      <c r="AMZ33" s="86"/>
      <c r="ANA33" s="86"/>
    </row>
    <row r="34" spans="1:1041" s="201" customFormat="1" x14ac:dyDescent="0.25">
      <c r="A34" s="200"/>
      <c r="B34" s="200" t="s">
        <v>59</v>
      </c>
      <c r="C34" s="200" t="s">
        <v>58</v>
      </c>
      <c r="D34" s="200">
        <v>15480</v>
      </c>
      <c r="E34" s="200">
        <v>14448</v>
      </c>
      <c r="F34" s="200">
        <v>15996</v>
      </c>
      <c r="G34" s="200">
        <v>16274</v>
      </c>
      <c r="H34" s="200"/>
      <c r="I34" s="209">
        <v>16766</v>
      </c>
      <c r="J34" s="210">
        <v>14964</v>
      </c>
      <c r="K34" s="210">
        <v>15996</v>
      </c>
      <c r="L34" s="211">
        <v>15480</v>
      </c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6"/>
      <c r="IZ34" s="86"/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6"/>
      <c r="JO34" s="86"/>
      <c r="JP34" s="86"/>
      <c r="JQ34" s="86"/>
      <c r="JR34" s="86"/>
      <c r="JS34" s="86"/>
      <c r="JT34" s="86"/>
      <c r="JU34" s="86"/>
      <c r="JV34" s="86"/>
      <c r="JW34" s="86"/>
      <c r="JX34" s="86"/>
      <c r="JY34" s="86"/>
      <c r="JZ34" s="86"/>
      <c r="KA34" s="86"/>
      <c r="KB34" s="86"/>
      <c r="KC34" s="86"/>
      <c r="KD34" s="86"/>
      <c r="KE34" s="86"/>
      <c r="KF34" s="86"/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6"/>
      <c r="KU34" s="86"/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6"/>
      <c r="LJ34" s="86"/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6"/>
      <c r="LY34" s="86"/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6"/>
      <c r="MN34" s="86"/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6"/>
      <c r="NC34" s="86"/>
      <c r="ND34" s="86"/>
      <c r="NE34" s="86"/>
      <c r="NF34" s="86"/>
      <c r="NG34" s="86"/>
      <c r="NH34" s="86"/>
      <c r="NI34" s="86"/>
      <c r="NJ34" s="86"/>
      <c r="NK34" s="86"/>
      <c r="NL34" s="86"/>
      <c r="NM34" s="86"/>
      <c r="NN34" s="86"/>
      <c r="NO34" s="86"/>
      <c r="NP34" s="86"/>
      <c r="NQ34" s="86"/>
      <c r="NR34" s="86"/>
      <c r="NS34" s="86"/>
      <c r="NT34" s="86"/>
      <c r="NU34" s="86"/>
      <c r="NV34" s="86"/>
      <c r="NW34" s="86"/>
      <c r="NX34" s="86"/>
      <c r="NY34" s="86"/>
      <c r="NZ34" s="86"/>
      <c r="OA34" s="86"/>
      <c r="OB34" s="86"/>
      <c r="OC34" s="86"/>
      <c r="OD34" s="86"/>
      <c r="OE34" s="86"/>
      <c r="OF34" s="86"/>
      <c r="OG34" s="86"/>
      <c r="OH34" s="86"/>
      <c r="OI34" s="86"/>
      <c r="OJ34" s="86"/>
      <c r="OK34" s="86"/>
      <c r="OL34" s="86"/>
      <c r="OM34" s="86"/>
      <c r="ON34" s="86"/>
      <c r="OO34" s="86"/>
      <c r="OP34" s="86"/>
      <c r="OQ34" s="86"/>
      <c r="OR34" s="86"/>
      <c r="OS34" s="86"/>
      <c r="OT34" s="86"/>
      <c r="OU34" s="86"/>
      <c r="OV34" s="86"/>
      <c r="OW34" s="86"/>
      <c r="OX34" s="86"/>
      <c r="OY34" s="86"/>
      <c r="OZ34" s="86"/>
      <c r="PA34" s="86"/>
      <c r="PB34" s="86"/>
      <c r="PC34" s="86"/>
      <c r="PD34" s="86"/>
      <c r="PE34" s="86"/>
      <c r="PF34" s="86"/>
      <c r="PG34" s="86"/>
      <c r="PH34" s="86"/>
      <c r="PI34" s="86"/>
      <c r="PJ34" s="86"/>
      <c r="PK34" s="86"/>
      <c r="PL34" s="86"/>
      <c r="PM34" s="86"/>
      <c r="PN34" s="86"/>
      <c r="PO34" s="86"/>
      <c r="PP34" s="86"/>
      <c r="PQ34" s="86"/>
      <c r="PR34" s="86"/>
      <c r="PS34" s="86"/>
      <c r="PT34" s="86"/>
      <c r="PU34" s="86"/>
      <c r="PV34" s="86"/>
      <c r="PW34" s="86"/>
      <c r="PX34" s="86"/>
      <c r="PY34" s="86"/>
      <c r="PZ34" s="86"/>
      <c r="QA34" s="86"/>
      <c r="QB34" s="86"/>
      <c r="QC34" s="86"/>
      <c r="QD34" s="86"/>
      <c r="QE34" s="86"/>
      <c r="QF34" s="86"/>
      <c r="QG34" s="86"/>
      <c r="QH34" s="86"/>
      <c r="QI34" s="86"/>
      <c r="QJ34" s="86"/>
      <c r="QK34" s="86"/>
      <c r="QL34" s="86"/>
      <c r="QM34" s="86"/>
      <c r="QN34" s="86"/>
      <c r="QO34" s="86"/>
      <c r="QP34" s="86"/>
      <c r="QQ34" s="86"/>
      <c r="QR34" s="86"/>
      <c r="QS34" s="86"/>
      <c r="QT34" s="86"/>
      <c r="QU34" s="86"/>
      <c r="QV34" s="86"/>
      <c r="QW34" s="86"/>
      <c r="QX34" s="86"/>
      <c r="QY34" s="86"/>
      <c r="QZ34" s="86"/>
      <c r="RA34" s="86"/>
      <c r="RB34" s="86"/>
      <c r="RC34" s="86"/>
      <c r="RD34" s="86"/>
      <c r="RE34" s="86"/>
      <c r="RF34" s="86"/>
      <c r="RG34" s="86"/>
      <c r="RH34" s="86"/>
      <c r="RI34" s="86"/>
      <c r="RJ34" s="86"/>
      <c r="RK34" s="86"/>
      <c r="RL34" s="86"/>
      <c r="RM34" s="86"/>
      <c r="RN34" s="86"/>
      <c r="RO34" s="86"/>
      <c r="RP34" s="86"/>
      <c r="RQ34" s="86"/>
      <c r="RR34" s="86"/>
      <c r="RS34" s="86"/>
      <c r="RT34" s="86"/>
      <c r="RU34" s="86"/>
      <c r="RV34" s="86"/>
      <c r="RW34" s="86"/>
      <c r="RX34" s="86"/>
      <c r="RY34" s="86"/>
      <c r="RZ34" s="86"/>
      <c r="SA34" s="86"/>
      <c r="SB34" s="86"/>
      <c r="SC34" s="86"/>
      <c r="SD34" s="86"/>
      <c r="SE34" s="86"/>
      <c r="SF34" s="86"/>
      <c r="SG34" s="86"/>
      <c r="SH34" s="86"/>
      <c r="SI34" s="86"/>
      <c r="SJ34" s="86"/>
      <c r="SK34" s="86"/>
      <c r="SL34" s="86"/>
      <c r="SM34" s="86"/>
      <c r="SN34" s="86"/>
      <c r="SO34" s="86"/>
      <c r="SP34" s="86"/>
      <c r="SQ34" s="86"/>
      <c r="SR34" s="86"/>
      <c r="SS34" s="86"/>
      <c r="ST34" s="86"/>
      <c r="SU34" s="86"/>
      <c r="SV34" s="86"/>
      <c r="SW34" s="86"/>
      <c r="SX34" s="86"/>
      <c r="SY34" s="86"/>
      <c r="SZ34" s="86"/>
      <c r="TA34" s="86"/>
      <c r="TB34" s="86"/>
      <c r="TC34" s="86"/>
      <c r="TD34" s="86"/>
      <c r="TE34" s="86"/>
      <c r="TF34" s="86"/>
      <c r="TG34" s="86"/>
      <c r="TH34" s="86"/>
      <c r="TI34" s="86"/>
      <c r="TJ34" s="86"/>
      <c r="TK34" s="86"/>
      <c r="TL34" s="86"/>
      <c r="TM34" s="86"/>
      <c r="TN34" s="86"/>
      <c r="TO34" s="86"/>
      <c r="TP34" s="86"/>
      <c r="TQ34" s="86"/>
      <c r="TR34" s="86"/>
      <c r="TS34" s="86"/>
      <c r="TT34" s="86"/>
      <c r="TU34" s="86"/>
      <c r="TV34" s="86"/>
      <c r="TW34" s="86"/>
      <c r="TX34" s="86"/>
      <c r="TY34" s="86"/>
      <c r="TZ34" s="86"/>
      <c r="UA34" s="86"/>
      <c r="UB34" s="86"/>
      <c r="UC34" s="86"/>
      <c r="UD34" s="86"/>
      <c r="UE34" s="86"/>
      <c r="UF34" s="86"/>
      <c r="UG34" s="86"/>
      <c r="UH34" s="86"/>
      <c r="UI34" s="86"/>
      <c r="UJ34" s="86"/>
      <c r="UK34" s="86"/>
      <c r="UL34" s="86"/>
      <c r="UM34" s="86"/>
      <c r="UN34" s="86"/>
      <c r="UO34" s="86"/>
      <c r="UP34" s="86"/>
      <c r="UQ34" s="86"/>
      <c r="UR34" s="86"/>
      <c r="US34" s="86"/>
      <c r="UT34" s="86"/>
      <c r="UU34" s="86"/>
      <c r="UV34" s="86"/>
      <c r="UW34" s="86"/>
      <c r="UX34" s="86"/>
      <c r="UY34" s="86"/>
      <c r="UZ34" s="86"/>
      <c r="VA34" s="86"/>
      <c r="VB34" s="86"/>
      <c r="VC34" s="86"/>
      <c r="VD34" s="86"/>
      <c r="VE34" s="86"/>
      <c r="VF34" s="86"/>
      <c r="VG34" s="86"/>
      <c r="VH34" s="86"/>
      <c r="VI34" s="86"/>
      <c r="VJ34" s="86"/>
      <c r="VK34" s="86"/>
      <c r="VL34" s="86"/>
      <c r="VM34" s="86"/>
      <c r="VN34" s="86"/>
      <c r="VO34" s="86"/>
      <c r="VP34" s="86"/>
      <c r="VQ34" s="86"/>
      <c r="VR34" s="86"/>
      <c r="VS34" s="86"/>
      <c r="VT34" s="86"/>
      <c r="VU34" s="86"/>
      <c r="VV34" s="86"/>
      <c r="VW34" s="86"/>
      <c r="VX34" s="86"/>
      <c r="VY34" s="86"/>
      <c r="VZ34" s="86"/>
      <c r="WA34" s="86"/>
      <c r="WB34" s="86"/>
      <c r="WC34" s="86"/>
      <c r="WD34" s="86"/>
      <c r="WE34" s="86"/>
      <c r="WF34" s="86"/>
      <c r="WG34" s="86"/>
      <c r="WH34" s="86"/>
      <c r="WI34" s="86"/>
      <c r="WJ34" s="86"/>
      <c r="WK34" s="86"/>
      <c r="WL34" s="86"/>
      <c r="WM34" s="86"/>
      <c r="WN34" s="86"/>
      <c r="WO34" s="86"/>
      <c r="WP34" s="86"/>
      <c r="WQ34" s="86"/>
      <c r="WR34" s="86"/>
      <c r="WS34" s="86"/>
      <c r="WT34" s="86"/>
      <c r="WU34" s="86"/>
      <c r="WV34" s="86"/>
      <c r="WW34" s="86"/>
      <c r="WX34" s="86"/>
      <c r="WY34" s="86"/>
      <c r="WZ34" s="86"/>
      <c r="XA34" s="86"/>
      <c r="XB34" s="86"/>
      <c r="XC34" s="86"/>
      <c r="XD34" s="86"/>
      <c r="XE34" s="86"/>
      <c r="XF34" s="86"/>
      <c r="XG34" s="86"/>
      <c r="XH34" s="86"/>
      <c r="XI34" s="86"/>
      <c r="XJ34" s="86"/>
      <c r="XK34" s="86"/>
      <c r="XL34" s="86"/>
      <c r="XM34" s="86"/>
      <c r="XN34" s="86"/>
      <c r="XO34" s="86"/>
      <c r="XP34" s="86"/>
      <c r="XQ34" s="86"/>
      <c r="XR34" s="86"/>
      <c r="XS34" s="86"/>
      <c r="XT34" s="86"/>
      <c r="XU34" s="86"/>
      <c r="XV34" s="86"/>
      <c r="XW34" s="86"/>
      <c r="XX34" s="86"/>
      <c r="XY34" s="86"/>
      <c r="XZ34" s="86"/>
      <c r="YA34" s="86"/>
      <c r="YB34" s="86"/>
      <c r="YC34" s="86"/>
      <c r="YD34" s="86"/>
      <c r="YE34" s="86"/>
      <c r="YF34" s="86"/>
      <c r="YG34" s="86"/>
      <c r="YH34" s="86"/>
      <c r="YI34" s="86"/>
      <c r="YJ34" s="86"/>
      <c r="YK34" s="86"/>
      <c r="YL34" s="86"/>
      <c r="YM34" s="86"/>
      <c r="YN34" s="86"/>
      <c r="YO34" s="86"/>
      <c r="YP34" s="86"/>
      <c r="YQ34" s="86"/>
      <c r="YR34" s="86"/>
      <c r="YS34" s="86"/>
      <c r="YT34" s="86"/>
      <c r="YU34" s="86"/>
      <c r="YV34" s="86"/>
      <c r="YW34" s="86"/>
      <c r="YX34" s="86"/>
      <c r="YY34" s="86"/>
      <c r="YZ34" s="86"/>
      <c r="ZA34" s="86"/>
      <c r="ZB34" s="86"/>
      <c r="ZC34" s="86"/>
      <c r="ZD34" s="86"/>
      <c r="ZE34" s="86"/>
      <c r="ZF34" s="86"/>
      <c r="ZG34" s="86"/>
      <c r="ZH34" s="86"/>
      <c r="ZI34" s="86"/>
      <c r="ZJ34" s="86"/>
      <c r="ZK34" s="86"/>
      <c r="ZL34" s="86"/>
      <c r="ZM34" s="86"/>
      <c r="ZN34" s="86"/>
      <c r="ZO34" s="86"/>
      <c r="ZP34" s="86"/>
      <c r="ZQ34" s="86"/>
      <c r="ZR34" s="86"/>
      <c r="ZS34" s="86"/>
      <c r="ZT34" s="86"/>
      <c r="ZU34" s="86"/>
      <c r="ZV34" s="86"/>
      <c r="ZW34" s="86"/>
      <c r="ZX34" s="86"/>
      <c r="ZY34" s="86"/>
      <c r="ZZ34" s="86"/>
      <c r="AAA34" s="86"/>
      <c r="AAB34" s="86"/>
      <c r="AAC34" s="86"/>
      <c r="AAD34" s="86"/>
      <c r="AAE34" s="86"/>
      <c r="AAF34" s="86"/>
      <c r="AAG34" s="86"/>
      <c r="AAH34" s="86"/>
      <c r="AAI34" s="86"/>
      <c r="AAJ34" s="86"/>
      <c r="AAK34" s="86"/>
      <c r="AAL34" s="86"/>
      <c r="AAM34" s="86"/>
      <c r="AAN34" s="86"/>
      <c r="AAO34" s="86"/>
      <c r="AAP34" s="86"/>
      <c r="AAQ34" s="86"/>
      <c r="AAR34" s="86"/>
      <c r="AAS34" s="86"/>
      <c r="AAT34" s="86"/>
      <c r="AAU34" s="86"/>
      <c r="AAV34" s="86"/>
      <c r="AAW34" s="86"/>
      <c r="AAX34" s="86"/>
      <c r="AAY34" s="86"/>
      <c r="AAZ34" s="86"/>
      <c r="ABA34" s="86"/>
      <c r="ABB34" s="86"/>
      <c r="ABC34" s="86"/>
      <c r="ABD34" s="86"/>
      <c r="ABE34" s="86"/>
      <c r="ABF34" s="86"/>
      <c r="ABG34" s="86"/>
      <c r="ABH34" s="86"/>
      <c r="ABI34" s="86"/>
      <c r="ABJ34" s="86"/>
      <c r="ABK34" s="86"/>
      <c r="ABL34" s="86"/>
      <c r="ABM34" s="86"/>
      <c r="ABN34" s="86"/>
      <c r="ABO34" s="86"/>
      <c r="ABP34" s="86"/>
      <c r="ABQ34" s="86"/>
      <c r="ABR34" s="86"/>
      <c r="ABS34" s="86"/>
      <c r="ABT34" s="86"/>
      <c r="ABU34" s="86"/>
      <c r="ABV34" s="86"/>
      <c r="ABW34" s="86"/>
      <c r="ABX34" s="86"/>
      <c r="ABY34" s="86"/>
      <c r="ABZ34" s="86"/>
      <c r="ACA34" s="86"/>
      <c r="ACB34" s="86"/>
      <c r="ACC34" s="86"/>
      <c r="ACD34" s="86"/>
      <c r="ACE34" s="86"/>
      <c r="ACF34" s="86"/>
      <c r="ACG34" s="86"/>
      <c r="ACH34" s="86"/>
      <c r="ACI34" s="86"/>
      <c r="ACJ34" s="86"/>
      <c r="ACK34" s="86"/>
      <c r="ACL34" s="86"/>
      <c r="ACM34" s="86"/>
      <c r="ACN34" s="86"/>
      <c r="ACO34" s="86"/>
      <c r="ACP34" s="86"/>
      <c r="ACQ34" s="86"/>
      <c r="ACR34" s="86"/>
      <c r="ACS34" s="86"/>
      <c r="ACT34" s="86"/>
      <c r="ACU34" s="86"/>
      <c r="ACV34" s="86"/>
      <c r="ACW34" s="86"/>
      <c r="ACX34" s="86"/>
      <c r="ACY34" s="86"/>
      <c r="ACZ34" s="86"/>
      <c r="ADA34" s="86"/>
      <c r="ADB34" s="86"/>
      <c r="ADC34" s="86"/>
      <c r="ADD34" s="86"/>
      <c r="ADE34" s="86"/>
      <c r="ADF34" s="86"/>
      <c r="ADG34" s="86"/>
      <c r="ADH34" s="86"/>
      <c r="ADI34" s="86"/>
      <c r="ADJ34" s="86"/>
      <c r="ADK34" s="86"/>
      <c r="ADL34" s="86"/>
      <c r="ADM34" s="86"/>
      <c r="ADN34" s="86"/>
      <c r="ADO34" s="86"/>
      <c r="ADP34" s="86"/>
      <c r="ADQ34" s="86"/>
      <c r="ADR34" s="86"/>
      <c r="ADS34" s="86"/>
      <c r="ADT34" s="86"/>
      <c r="ADU34" s="86"/>
      <c r="ADV34" s="86"/>
      <c r="ADW34" s="86"/>
      <c r="ADX34" s="86"/>
      <c r="ADY34" s="86"/>
      <c r="ADZ34" s="86"/>
      <c r="AEA34" s="86"/>
      <c r="AEB34" s="86"/>
      <c r="AEC34" s="86"/>
      <c r="AED34" s="86"/>
      <c r="AEE34" s="86"/>
      <c r="AEF34" s="86"/>
      <c r="AEG34" s="86"/>
      <c r="AEH34" s="86"/>
      <c r="AEI34" s="86"/>
      <c r="AEJ34" s="86"/>
      <c r="AEK34" s="86"/>
      <c r="AEL34" s="86"/>
      <c r="AEM34" s="86"/>
      <c r="AEN34" s="86"/>
      <c r="AEO34" s="86"/>
      <c r="AEP34" s="86"/>
      <c r="AEQ34" s="86"/>
      <c r="AER34" s="86"/>
      <c r="AES34" s="86"/>
      <c r="AET34" s="86"/>
      <c r="AEU34" s="86"/>
      <c r="AEV34" s="86"/>
      <c r="AEW34" s="86"/>
      <c r="AEX34" s="86"/>
      <c r="AEY34" s="86"/>
      <c r="AEZ34" s="86"/>
      <c r="AFA34" s="86"/>
      <c r="AFB34" s="86"/>
      <c r="AFC34" s="86"/>
      <c r="AFD34" s="86"/>
      <c r="AFE34" s="86"/>
      <c r="AFF34" s="86"/>
      <c r="AFG34" s="86"/>
      <c r="AFH34" s="86"/>
      <c r="AFI34" s="86"/>
      <c r="AFJ34" s="86"/>
      <c r="AFK34" s="86"/>
      <c r="AFL34" s="86"/>
      <c r="AFM34" s="86"/>
      <c r="AFN34" s="86"/>
      <c r="AFO34" s="86"/>
      <c r="AFP34" s="86"/>
      <c r="AFQ34" s="86"/>
      <c r="AFR34" s="86"/>
      <c r="AFS34" s="86"/>
      <c r="AFT34" s="86"/>
      <c r="AFU34" s="86"/>
      <c r="AFV34" s="86"/>
      <c r="AFW34" s="86"/>
      <c r="AFX34" s="86"/>
      <c r="AFY34" s="86"/>
      <c r="AFZ34" s="86"/>
      <c r="AGA34" s="86"/>
      <c r="AGB34" s="86"/>
      <c r="AGC34" s="86"/>
      <c r="AGD34" s="86"/>
      <c r="AGE34" s="86"/>
      <c r="AGF34" s="86"/>
      <c r="AGG34" s="86"/>
      <c r="AGH34" s="86"/>
      <c r="AGI34" s="86"/>
      <c r="AGJ34" s="86"/>
      <c r="AGK34" s="86"/>
      <c r="AGL34" s="86"/>
      <c r="AGM34" s="86"/>
      <c r="AGN34" s="86"/>
      <c r="AGO34" s="86"/>
      <c r="AGP34" s="86"/>
      <c r="AGQ34" s="86"/>
      <c r="AGR34" s="86"/>
      <c r="AGS34" s="86"/>
      <c r="AGT34" s="86"/>
      <c r="AGU34" s="86"/>
      <c r="AGV34" s="86"/>
      <c r="AGW34" s="86"/>
      <c r="AGX34" s="86"/>
      <c r="AGY34" s="86"/>
      <c r="AGZ34" s="86"/>
      <c r="AHA34" s="86"/>
      <c r="AHB34" s="86"/>
      <c r="AHC34" s="86"/>
      <c r="AHD34" s="86"/>
      <c r="AHE34" s="86"/>
      <c r="AHF34" s="86"/>
      <c r="AHG34" s="86"/>
      <c r="AHH34" s="86"/>
      <c r="AHI34" s="86"/>
      <c r="AHJ34" s="86"/>
      <c r="AHK34" s="86"/>
      <c r="AHL34" s="86"/>
      <c r="AHM34" s="86"/>
      <c r="AHN34" s="86"/>
      <c r="AHO34" s="86"/>
      <c r="AHP34" s="86"/>
      <c r="AHQ34" s="86"/>
      <c r="AHR34" s="86"/>
      <c r="AHS34" s="86"/>
      <c r="AHT34" s="86"/>
      <c r="AHU34" s="86"/>
      <c r="AHV34" s="86"/>
      <c r="AHW34" s="86"/>
      <c r="AHX34" s="86"/>
      <c r="AHY34" s="86"/>
      <c r="AHZ34" s="86"/>
      <c r="AIA34" s="86"/>
      <c r="AIB34" s="86"/>
      <c r="AIC34" s="86"/>
      <c r="AID34" s="86"/>
      <c r="AIE34" s="86"/>
      <c r="AIF34" s="86"/>
      <c r="AIG34" s="86"/>
      <c r="AIH34" s="86"/>
      <c r="AII34" s="86"/>
      <c r="AIJ34" s="86"/>
      <c r="AIK34" s="86"/>
      <c r="AIL34" s="86"/>
      <c r="AIM34" s="86"/>
      <c r="AIN34" s="86"/>
      <c r="AIO34" s="86"/>
      <c r="AIP34" s="86"/>
      <c r="AIQ34" s="86"/>
      <c r="AIR34" s="86"/>
      <c r="AIS34" s="86"/>
      <c r="AIT34" s="86"/>
      <c r="AIU34" s="86"/>
      <c r="AIV34" s="86"/>
      <c r="AIW34" s="86"/>
      <c r="AIX34" s="86"/>
      <c r="AIY34" s="86"/>
      <c r="AIZ34" s="86"/>
      <c r="AJA34" s="86"/>
      <c r="AJB34" s="86"/>
      <c r="AJC34" s="86"/>
      <c r="AJD34" s="86"/>
      <c r="AJE34" s="86"/>
      <c r="AJF34" s="86"/>
      <c r="AJG34" s="86"/>
      <c r="AJH34" s="86"/>
      <c r="AJI34" s="86"/>
      <c r="AJJ34" s="86"/>
      <c r="AJK34" s="86"/>
      <c r="AJL34" s="86"/>
      <c r="AJM34" s="86"/>
      <c r="AJN34" s="86"/>
      <c r="AJO34" s="86"/>
      <c r="AJP34" s="86"/>
      <c r="AJQ34" s="86"/>
      <c r="AJR34" s="86"/>
      <c r="AJS34" s="86"/>
      <c r="AJT34" s="86"/>
      <c r="AJU34" s="86"/>
      <c r="AJV34" s="86"/>
      <c r="AJW34" s="86"/>
      <c r="AJX34" s="86"/>
      <c r="AJY34" s="86"/>
      <c r="AJZ34" s="86"/>
      <c r="AKA34" s="86"/>
      <c r="AKB34" s="86"/>
      <c r="AKC34" s="86"/>
      <c r="AKD34" s="86"/>
      <c r="AKE34" s="86"/>
      <c r="AKF34" s="86"/>
      <c r="AKG34" s="86"/>
      <c r="AKH34" s="86"/>
      <c r="AKI34" s="86"/>
      <c r="AKJ34" s="86"/>
      <c r="AKK34" s="86"/>
      <c r="AKL34" s="86"/>
      <c r="AKM34" s="86"/>
      <c r="AKN34" s="86"/>
      <c r="AKO34" s="86"/>
      <c r="AKP34" s="86"/>
      <c r="AKQ34" s="86"/>
      <c r="AKR34" s="86"/>
      <c r="AKS34" s="86"/>
      <c r="AKT34" s="86"/>
      <c r="AKU34" s="86"/>
      <c r="AKV34" s="86"/>
      <c r="AKW34" s="86"/>
      <c r="AKX34" s="86"/>
      <c r="AKY34" s="86"/>
      <c r="AKZ34" s="86"/>
      <c r="ALA34" s="86"/>
      <c r="ALB34" s="86"/>
      <c r="ALC34" s="86"/>
      <c r="ALD34" s="86"/>
      <c r="ALE34" s="86"/>
      <c r="ALF34" s="86"/>
      <c r="ALG34" s="86"/>
      <c r="ALH34" s="86"/>
      <c r="ALI34" s="86"/>
      <c r="ALJ34" s="86"/>
      <c r="ALK34" s="86"/>
      <c r="ALL34" s="86"/>
      <c r="ALM34" s="86"/>
      <c r="ALN34" s="86"/>
      <c r="ALO34" s="86"/>
      <c r="ALP34" s="86"/>
      <c r="ALQ34" s="86"/>
      <c r="ALR34" s="86"/>
      <c r="ALS34" s="86"/>
      <c r="ALT34" s="86"/>
      <c r="ALU34" s="86"/>
      <c r="ALV34" s="86"/>
      <c r="ALW34" s="86"/>
      <c r="ALX34" s="86"/>
      <c r="ALY34" s="86"/>
      <c r="ALZ34" s="86"/>
      <c r="AMA34" s="86"/>
      <c r="AMB34" s="86"/>
      <c r="AMC34" s="86"/>
      <c r="AMD34" s="86"/>
      <c r="AME34" s="86"/>
      <c r="AMF34" s="86"/>
      <c r="AMG34" s="86"/>
      <c r="AMH34" s="86"/>
      <c r="AMI34" s="86"/>
      <c r="AMJ34" s="86"/>
      <c r="AMK34" s="86"/>
      <c r="AML34" s="86"/>
      <c r="AMM34" s="86"/>
      <c r="AMN34" s="86"/>
      <c r="AMO34" s="86"/>
      <c r="AMP34" s="86"/>
      <c r="AMQ34" s="86"/>
      <c r="AMR34" s="86"/>
      <c r="AMS34" s="86"/>
      <c r="AMT34" s="86"/>
      <c r="AMU34" s="86"/>
      <c r="AMV34" s="86"/>
      <c r="AMW34" s="86"/>
      <c r="AMX34" s="86"/>
      <c r="AMY34" s="86"/>
      <c r="AMZ34" s="86"/>
      <c r="ANA34" s="86"/>
    </row>
    <row r="35" spans="1:1041" s="201" customFormat="1" x14ac:dyDescent="0.25">
      <c r="A35" s="200"/>
      <c r="B35" s="200" t="s">
        <v>499</v>
      </c>
      <c r="C35" s="200" t="s">
        <v>500</v>
      </c>
      <c r="D35" s="200"/>
      <c r="E35" s="200"/>
      <c r="F35" s="200">
        <v>1256</v>
      </c>
      <c r="G35" s="200">
        <v>5024</v>
      </c>
      <c r="H35" s="200"/>
      <c r="I35" s="209"/>
      <c r="J35" s="210"/>
      <c r="K35" s="210">
        <v>628</v>
      </c>
      <c r="L35" s="211">
        <v>5540</v>
      </c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  <c r="IU35" s="86"/>
      <c r="IV35" s="86"/>
      <c r="IW35" s="86"/>
      <c r="IX35" s="86"/>
      <c r="IY35" s="86"/>
      <c r="IZ35" s="86"/>
      <c r="JA35" s="86"/>
      <c r="JB35" s="86"/>
      <c r="JC35" s="86"/>
      <c r="JD35" s="86"/>
      <c r="JE35" s="86"/>
      <c r="JF35" s="86"/>
      <c r="JG35" s="86"/>
      <c r="JH35" s="86"/>
      <c r="JI35" s="86"/>
      <c r="JJ35" s="86"/>
      <c r="JK35" s="86"/>
      <c r="JL35" s="86"/>
      <c r="JM35" s="86"/>
      <c r="JN35" s="86"/>
      <c r="JO35" s="86"/>
      <c r="JP35" s="86"/>
      <c r="JQ35" s="86"/>
      <c r="JR35" s="86"/>
      <c r="JS35" s="86"/>
      <c r="JT35" s="86"/>
      <c r="JU35" s="86"/>
      <c r="JV35" s="86"/>
      <c r="JW35" s="86"/>
      <c r="JX35" s="86"/>
      <c r="JY35" s="86"/>
      <c r="JZ35" s="86"/>
      <c r="KA35" s="86"/>
      <c r="KB35" s="86"/>
      <c r="KC35" s="86"/>
      <c r="KD35" s="86"/>
      <c r="KE35" s="86"/>
      <c r="KF35" s="86"/>
      <c r="KG35" s="86"/>
      <c r="KH35" s="86"/>
      <c r="KI35" s="86"/>
      <c r="KJ35" s="86"/>
      <c r="KK35" s="86"/>
      <c r="KL35" s="86"/>
      <c r="KM35" s="86"/>
      <c r="KN35" s="86"/>
      <c r="KO35" s="86"/>
      <c r="KP35" s="86"/>
      <c r="KQ35" s="86"/>
      <c r="KR35" s="86"/>
      <c r="KS35" s="86"/>
      <c r="KT35" s="86"/>
      <c r="KU35" s="86"/>
      <c r="KV35" s="86"/>
      <c r="KW35" s="86"/>
      <c r="KX35" s="86"/>
      <c r="KY35" s="86"/>
      <c r="KZ35" s="86"/>
      <c r="LA35" s="86"/>
      <c r="LB35" s="86"/>
      <c r="LC35" s="86"/>
      <c r="LD35" s="86"/>
      <c r="LE35" s="86"/>
      <c r="LF35" s="86"/>
      <c r="LG35" s="86"/>
      <c r="LH35" s="86"/>
      <c r="LI35" s="86"/>
      <c r="LJ35" s="86"/>
      <c r="LK35" s="86"/>
      <c r="LL35" s="86"/>
      <c r="LM35" s="86"/>
      <c r="LN35" s="86"/>
      <c r="LO35" s="86"/>
      <c r="LP35" s="86"/>
      <c r="LQ35" s="86"/>
      <c r="LR35" s="86"/>
      <c r="LS35" s="86"/>
      <c r="LT35" s="86"/>
      <c r="LU35" s="86"/>
      <c r="LV35" s="86"/>
      <c r="LW35" s="86"/>
      <c r="LX35" s="86"/>
      <c r="LY35" s="86"/>
      <c r="LZ35" s="86"/>
      <c r="MA35" s="86"/>
      <c r="MB35" s="86"/>
      <c r="MC35" s="86"/>
      <c r="MD35" s="86"/>
      <c r="ME35" s="86"/>
      <c r="MF35" s="86"/>
      <c r="MG35" s="86"/>
      <c r="MH35" s="86"/>
      <c r="MI35" s="86"/>
      <c r="MJ35" s="86"/>
      <c r="MK35" s="86"/>
      <c r="ML35" s="86"/>
      <c r="MM35" s="86"/>
      <c r="MN35" s="86"/>
      <c r="MO35" s="86"/>
      <c r="MP35" s="86"/>
      <c r="MQ35" s="86"/>
      <c r="MR35" s="86"/>
      <c r="MS35" s="86"/>
      <c r="MT35" s="86"/>
      <c r="MU35" s="86"/>
      <c r="MV35" s="86"/>
      <c r="MW35" s="86"/>
      <c r="MX35" s="86"/>
      <c r="MY35" s="86"/>
      <c r="MZ35" s="86"/>
      <c r="NA35" s="86"/>
      <c r="NB35" s="86"/>
      <c r="NC35" s="86"/>
      <c r="ND35" s="86"/>
      <c r="NE35" s="86"/>
      <c r="NF35" s="86"/>
      <c r="NG35" s="86"/>
      <c r="NH35" s="86"/>
      <c r="NI35" s="86"/>
      <c r="NJ35" s="86"/>
      <c r="NK35" s="86"/>
      <c r="NL35" s="86"/>
      <c r="NM35" s="86"/>
      <c r="NN35" s="86"/>
      <c r="NO35" s="86"/>
      <c r="NP35" s="86"/>
      <c r="NQ35" s="86"/>
      <c r="NR35" s="86"/>
      <c r="NS35" s="86"/>
      <c r="NT35" s="86"/>
      <c r="NU35" s="86"/>
      <c r="NV35" s="86"/>
      <c r="NW35" s="86"/>
      <c r="NX35" s="86"/>
      <c r="NY35" s="86"/>
      <c r="NZ35" s="86"/>
      <c r="OA35" s="86"/>
      <c r="OB35" s="86"/>
      <c r="OC35" s="86"/>
      <c r="OD35" s="86"/>
      <c r="OE35" s="86"/>
      <c r="OF35" s="86"/>
      <c r="OG35" s="86"/>
      <c r="OH35" s="86"/>
      <c r="OI35" s="86"/>
      <c r="OJ35" s="86"/>
      <c r="OK35" s="86"/>
      <c r="OL35" s="86"/>
      <c r="OM35" s="86"/>
      <c r="ON35" s="86"/>
      <c r="OO35" s="86"/>
      <c r="OP35" s="86"/>
      <c r="OQ35" s="86"/>
      <c r="OR35" s="86"/>
      <c r="OS35" s="86"/>
      <c r="OT35" s="86"/>
      <c r="OU35" s="86"/>
      <c r="OV35" s="86"/>
      <c r="OW35" s="86"/>
      <c r="OX35" s="86"/>
      <c r="OY35" s="86"/>
      <c r="OZ35" s="86"/>
      <c r="PA35" s="86"/>
      <c r="PB35" s="86"/>
      <c r="PC35" s="86"/>
      <c r="PD35" s="86"/>
      <c r="PE35" s="86"/>
      <c r="PF35" s="86"/>
      <c r="PG35" s="86"/>
      <c r="PH35" s="86"/>
      <c r="PI35" s="86"/>
      <c r="PJ35" s="86"/>
      <c r="PK35" s="86"/>
      <c r="PL35" s="86"/>
      <c r="PM35" s="86"/>
      <c r="PN35" s="86"/>
      <c r="PO35" s="86"/>
      <c r="PP35" s="86"/>
      <c r="PQ35" s="86"/>
      <c r="PR35" s="86"/>
      <c r="PS35" s="86"/>
      <c r="PT35" s="86"/>
      <c r="PU35" s="86"/>
      <c r="PV35" s="86"/>
      <c r="PW35" s="86"/>
      <c r="PX35" s="86"/>
      <c r="PY35" s="86"/>
      <c r="PZ35" s="86"/>
      <c r="QA35" s="86"/>
      <c r="QB35" s="86"/>
      <c r="QC35" s="86"/>
      <c r="QD35" s="86"/>
      <c r="QE35" s="86"/>
      <c r="QF35" s="86"/>
      <c r="QG35" s="86"/>
      <c r="QH35" s="86"/>
      <c r="QI35" s="86"/>
      <c r="QJ35" s="86"/>
      <c r="QK35" s="86"/>
      <c r="QL35" s="86"/>
      <c r="QM35" s="86"/>
      <c r="QN35" s="86"/>
      <c r="QO35" s="86"/>
      <c r="QP35" s="86"/>
      <c r="QQ35" s="86"/>
      <c r="QR35" s="86"/>
      <c r="QS35" s="86"/>
      <c r="QT35" s="86"/>
      <c r="QU35" s="86"/>
      <c r="QV35" s="86"/>
      <c r="QW35" s="86"/>
      <c r="QX35" s="86"/>
      <c r="QY35" s="86"/>
      <c r="QZ35" s="86"/>
      <c r="RA35" s="86"/>
      <c r="RB35" s="86"/>
      <c r="RC35" s="86"/>
      <c r="RD35" s="86"/>
      <c r="RE35" s="86"/>
      <c r="RF35" s="86"/>
      <c r="RG35" s="86"/>
      <c r="RH35" s="86"/>
      <c r="RI35" s="86"/>
      <c r="RJ35" s="86"/>
      <c r="RK35" s="86"/>
      <c r="RL35" s="86"/>
      <c r="RM35" s="86"/>
      <c r="RN35" s="86"/>
      <c r="RO35" s="86"/>
      <c r="RP35" s="86"/>
      <c r="RQ35" s="86"/>
      <c r="RR35" s="86"/>
      <c r="RS35" s="86"/>
      <c r="RT35" s="86"/>
      <c r="RU35" s="86"/>
      <c r="RV35" s="86"/>
      <c r="RW35" s="86"/>
      <c r="RX35" s="86"/>
      <c r="RY35" s="86"/>
      <c r="RZ35" s="86"/>
      <c r="SA35" s="86"/>
      <c r="SB35" s="86"/>
      <c r="SC35" s="86"/>
      <c r="SD35" s="86"/>
      <c r="SE35" s="86"/>
      <c r="SF35" s="86"/>
      <c r="SG35" s="86"/>
      <c r="SH35" s="86"/>
      <c r="SI35" s="86"/>
      <c r="SJ35" s="86"/>
      <c r="SK35" s="86"/>
      <c r="SL35" s="86"/>
      <c r="SM35" s="86"/>
      <c r="SN35" s="86"/>
      <c r="SO35" s="86"/>
      <c r="SP35" s="86"/>
      <c r="SQ35" s="86"/>
      <c r="SR35" s="86"/>
      <c r="SS35" s="86"/>
      <c r="ST35" s="86"/>
      <c r="SU35" s="86"/>
      <c r="SV35" s="86"/>
      <c r="SW35" s="86"/>
      <c r="SX35" s="86"/>
      <c r="SY35" s="86"/>
      <c r="SZ35" s="86"/>
      <c r="TA35" s="86"/>
      <c r="TB35" s="86"/>
      <c r="TC35" s="86"/>
      <c r="TD35" s="86"/>
      <c r="TE35" s="86"/>
      <c r="TF35" s="86"/>
      <c r="TG35" s="86"/>
      <c r="TH35" s="86"/>
      <c r="TI35" s="86"/>
      <c r="TJ35" s="86"/>
      <c r="TK35" s="86"/>
      <c r="TL35" s="86"/>
      <c r="TM35" s="86"/>
      <c r="TN35" s="86"/>
      <c r="TO35" s="86"/>
      <c r="TP35" s="86"/>
      <c r="TQ35" s="86"/>
      <c r="TR35" s="86"/>
      <c r="TS35" s="86"/>
      <c r="TT35" s="86"/>
      <c r="TU35" s="86"/>
      <c r="TV35" s="86"/>
      <c r="TW35" s="86"/>
      <c r="TX35" s="86"/>
      <c r="TY35" s="86"/>
      <c r="TZ35" s="86"/>
      <c r="UA35" s="86"/>
      <c r="UB35" s="86"/>
      <c r="UC35" s="86"/>
      <c r="UD35" s="86"/>
      <c r="UE35" s="86"/>
      <c r="UF35" s="86"/>
      <c r="UG35" s="86"/>
      <c r="UH35" s="86"/>
      <c r="UI35" s="86"/>
      <c r="UJ35" s="86"/>
      <c r="UK35" s="86"/>
      <c r="UL35" s="86"/>
      <c r="UM35" s="86"/>
      <c r="UN35" s="86"/>
      <c r="UO35" s="86"/>
      <c r="UP35" s="86"/>
      <c r="UQ35" s="86"/>
      <c r="UR35" s="86"/>
      <c r="US35" s="86"/>
      <c r="UT35" s="86"/>
      <c r="UU35" s="86"/>
      <c r="UV35" s="86"/>
      <c r="UW35" s="86"/>
      <c r="UX35" s="86"/>
      <c r="UY35" s="86"/>
      <c r="UZ35" s="86"/>
      <c r="VA35" s="86"/>
      <c r="VB35" s="86"/>
      <c r="VC35" s="86"/>
      <c r="VD35" s="86"/>
      <c r="VE35" s="86"/>
      <c r="VF35" s="86"/>
      <c r="VG35" s="86"/>
      <c r="VH35" s="86"/>
      <c r="VI35" s="86"/>
      <c r="VJ35" s="86"/>
      <c r="VK35" s="86"/>
      <c r="VL35" s="86"/>
      <c r="VM35" s="86"/>
      <c r="VN35" s="86"/>
      <c r="VO35" s="86"/>
      <c r="VP35" s="86"/>
      <c r="VQ35" s="86"/>
      <c r="VR35" s="86"/>
      <c r="VS35" s="86"/>
      <c r="VT35" s="86"/>
      <c r="VU35" s="86"/>
      <c r="VV35" s="86"/>
      <c r="VW35" s="86"/>
      <c r="VX35" s="86"/>
      <c r="VY35" s="86"/>
      <c r="VZ35" s="86"/>
      <c r="WA35" s="86"/>
      <c r="WB35" s="86"/>
      <c r="WC35" s="86"/>
      <c r="WD35" s="86"/>
      <c r="WE35" s="86"/>
      <c r="WF35" s="86"/>
      <c r="WG35" s="86"/>
      <c r="WH35" s="86"/>
      <c r="WI35" s="86"/>
      <c r="WJ35" s="86"/>
      <c r="WK35" s="86"/>
      <c r="WL35" s="86"/>
      <c r="WM35" s="86"/>
      <c r="WN35" s="86"/>
      <c r="WO35" s="86"/>
      <c r="WP35" s="86"/>
      <c r="WQ35" s="86"/>
      <c r="WR35" s="86"/>
      <c r="WS35" s="86"/>
      <c r="WT35" s="86"/>
      <c r="WU35" s="86"/>
      <c r="WV35" s="86"/>
      <c r="WW35" s="86"/>
      <c r="WX35" s="86"/>
      <c r="WY35" s="86"/>
      <c r="WZ35" s="86"/>
      <c r="XA35" s="86"/>
      <c r="XB35" s="86"/>
      <c r="XC35" s="86"/>
      <c r="XD35" s="86"/>
      <c r="XE35" s="86"/>
      <c r="XF35" s="86"/>
      <c r="XG35" s="86"/>
      <c r="XH35" s="86"/>
      <c r="XI35" s="86"/>
      <c r="XJ35" s="86"/>
      <c r="XK35" s="86"/>
      <c r="XL35" s="86"/>
      <c r="XM35" s="86"/>
      <c r="XN35" s="86"/>
      <c r="XO35" s="86"/>
      <c r="XP35" s="86"/>
      <c r="XQ35" s="86"/>
      <c r="XR35" s="86"/>
      <c r="XS35" s="86"/>
      <c r="XT35" s="86"/>
      <c r="XU35" s="86"/>
      <c r="XV35" s="86"/>
      <c r="XW35" s="86"/>
      <c r="XX35" s="86"/>
      <c r="XY35" s="86"/>
      <c r="XZ35" s="86"/>
      <c r="YA35" s="86"/>
      <c r="YB35" s="86"/>
      <c r="YC35" s="86"/>
      <c r="YD35" s="86"/>
      <c r="YE35" s="86"/>
      <c r="YF35" s="86"/>
      <c r="YG35" s="86"/>
      <c r="YH35" s="86"/>
      <c r="YI35" s="86"/>
      <c r="YJ35" s="86"/>
      <c r="YK35" s="86"/>
      <c r="YL35" s="86"/>
      <c r="YM35" s="86"/>
      <c r="YN35" s="86"/>
      <c r="YO35" s="86"/>
      <c r="YP35" s="86"/>
      <c r="YQ35" s="86"/>
      <c r="YR35" s="86"/>
      <c r="YS35" s="86"/>
      <c r="YT35" s="86"/>
      <c r="YU35" s="86"/>
      <c r="YV35" s="86"/>
      <c r="YW35" s="86"/>
      <c r="YX35" s="86"/>
      <c r="YY35" s="86"/>
      <c r="YZ35" s="86"/>
      <c r="ZA35" s="86"/>
      <c r="ZB35" s="86"/>
      <c r="ZC35" s="86"/>
      <c r="ZD35" s="86"/>
      <c r="ZE35" s="86"/>
      <c r="ZF35" s="86"/>
      <c r="ZG35" s="86"/>
      <c r="ZH35" s="86"/>
      <c r="ZI35" s="86"/>
      <c r="ZJ35" s="86"/>
      <c r="ZK35" s="86"/>
      <c r="ZL35" s="86"/>
      <c r="ZM35" s="86"/>
      <c r="ZN35" s="86"/>
      <c r="ZO35" s="86"/>
      <c r="ZP35" s="86"/>
      <c r="ZQ35" s="86"/>
      <c r="ZR35" s="86"/>
      <c r="ZS35" s="86"/>
      <c r="ZT35" s="86"/>
      <c r="ZU35" s="86"/>
      <c r="ZV35" s="86"/>
      <c r="ZW35" s="86"/>
      <c r="ZX35" s="86"/>
      <c r="ZY35" s="86"/>
      <c r="ZZ35" s="86"/>
      <c r="AAA35" s="86"/>
      <c r="AAB35" s="86"/>
      <c r="AAC35" s="86"/>
      <c r="AAD35" s="86"/>
      <c r="AAE35" s="86"/>
      <c r="AAF35" s="86"/>
      <c r="AAG35" s="86"/>
      <c r="AAH35" s="86"/>
      <c r="AAI35" s="86"/>
      <c r="AAJ35" s="86"/>
      <c r="AAK35" s="86"/>
      <c r="AAL35" s="86"/>
      <c r="AAM35" s="86"/>
      <c r="AAN35" s="86"/>
      <c r="AAO35" s="86"/>
      <c r="AAP35" s="86"/>
      <c r="AAQ35" s="86"/>
      <c r="AAR35" s="86"/>
      <c r="AAS35" s="86"/>
      <c r="AAT35" s="86"/>
      <c r="AAU35" s="86"/>
      <c r="AAV35" s="86"/>
      <c r="AAW35" s="86"/>
      <c r="AAX35" s="86"/>
      <c r="AAY35" s="86"/>
      <c r="AAZ35" s="86"/>
      <c r="ABA35" s="86"/>
      <c r="ABB35" s="86"/>
      <c r="ABC35" s="86"/>
      <c r="ABD35" s="86"/>
      <c r="ABE35" s="86"/>
      <c r="ABF35" s="86"/>
      <c r="ABG35" s="86"/>
      <c r="ABH35" s="86"/>
      <c r="ABI35" s="86"/>
      <c r="ABJ35" s="86"/>
      <c r="ABK35" s="86"/>
      <c r="ABL35" s="86"/>
      <c r="ABM35" s="86"/>
      <c r="ABN35" s="86"/>
      <c r="ABO35" s="86"/>
      <c r="ABP35" s="86"/>
      <c r="ABQ35" s="86"/>
      <c r="ABR35" s="86"/>
      <c r="ABS35" s="86"/>
      <c r="ABT35" s="86"/>
      <c r="ABU35" s="86"/>
      <c r="ABV35" s="86"/>
      <c r="ABW35" s="86"/>
      <c r="ABX35" s="86"/>
      <c r="ABY35" s="86"/>
      <c r="ABZ35" s="86"/>
      <c r="ACA35" s="86"/>
      <c r="ACB35" s="86"/>
      <c r="ACC35" s="86"/>
      <c r="ACD35" s="86"/>
      <c r="ACE35" s="86"/>
      <c r="ACF35" s="86"/>
      <c r="ACG35" s="86"/>
      <c r="ACH35" s="86"/>
      <c r="ACI35" s="86"/>
      <c r="ACJ35" s="86"/>
      <c r="ACK35" s="86"/>
      <c r="ACL35" s="86"/>
      <c r="ACM35" s="86"/>
      <c r="ACN35" s="86"/>
      <c r="ACO35" s="86"/>
      <c r="ACP35" s="86"/>
      <c r="ACQ35" s="86"/>
      <c r="ACR35" s="86"/>
      <c r="ACS35" s="86"/>
      <c r="ACT35" s="86"/>
      <c r="ACU35" s="86"/>
      <c r="ACV35" s="86"/>
      <c r="ACW35" s="86"/>
      <c r="ACX35" s="86"/>
      <c r="ACY35" s="86"/>
      <c r="ACZ35" s="86"/>
      <c r="ADA35" s="86"/>
      <c r="ADB35" s="86"/>
      <c r="ADC35" s="86"/>
      <c r="ADD35" s="86"/>
      <c r="ADE35" s="86"/>
      <c r="ADF35" s="86"/>
      <c r="ADG35" s="86"/>
      <c r="ADH35" s="86"/>
      <c r="ADI35" s="86"/>
      <c r="ADJ35" s="86"/>
      <c r="ADK35" s="86"/>
      <c r="ADL35" s="86"/>
      <c r="ADM35" s="86"/>
      <c r="ADN35" s="86"/>
      <c r="ADO35" s="86"/>
      <c r="ADP35" s="86"/>
      <c r="ADQ35" s="86"/>
      <c r="ADR35" s="86"/>
      <c r="ADS35" s="86"/>
      <c r="ADT35" s="86"/>
      <c r="ADU35" s="86"/>
      <c r="ADV35" s="86"/>
      <c r="ADW35" s="86"/>
      <c r="ADX35" s="86"/>
      <c r="ADY35" s="86"/>
      <c r="ADZ35" s="86"/>
      <c r="AEA35" s="86"/>
      <c r="AEB35" s="86"/>
      <c r="AEC35" s="86"/>
      <c r="AED35" s="86"/>
      <c r="AEE35" s="86"/>
      <c r="AEF35" s="86"/>
      <c r="AEG35" s="86"/>
      <c r="AEH35" s="86"/>
      <c r="AEI35" s="86"/>
      <c r="AEJ35" s="86"/>
      <c r="AEK35" s="86"/>
      <c r="AEL35" s="86"/>
      <c r="AEM35" s="86"/>
      <c r="AEN35" s="86"/>
      <c r="AEO35" s="86"/>
      <c r="AEP35" s="86"/>
      <c r="AEQ35" s="86"/>
      <c r="AER35" s="86"/>
      <c r="AES35" s="86"/>
      <c r="AET35" s="86"/>
      <c r="AEU35" s="86"/>
      <c r="AEV35" s="86"/>
      <c r="AEW35" s="86"/>
      <c r="AEX35" s="86"/>
      <c r="AEY35" s="86"/>
      <c r="AEZ35" s="86"/>
      <c r="AFA35" s="86"/>
      <c r="AFB35" s="86"/>
      <c r="AFC35" s="86"/>
      <c r="AFD35" s="86"/>
      <c r="AFE35" s="86"/>
      <c r="AFF35" s="86"/>
      <c r="AFG35" s="86"/>
      <c r="AFH35" s="86"/>
      <c r="AFI35" s="86"/>
      <c r="AFJ35" s="86"/>
      <c r="AFK35" s="86"/>
      <c r="AFL35" s="86"/>
      <c r="AFM35" s="86"/>
      <c r="AFN35" s="86"/>
      <c r="AFO35" s="86"/>
      <c r="AFP35" s="86"/>
      <c r="AFQ35" s="86"/>
      <c r="AFR35" s="86"/>
      <c r="AFS35" s="86"/>
      <c r="AFT35" s="86"/>
      <c r="AFU35" s="86"/>
      <c r="AFV35" s="86"/>
      <c r="AFW35" s="86"/>
      <c r="AFX35" s="86"/>
      <c r="AFY35" s="86"/>
      <c r="AFZ35" s="86"/>
      <c r="AGA35" s="86"/>
      <c r="AGB35" s="86"/>
      <c r="AGC35" s="86"/>
      <c r="AGD35" s="86"/>
      <c r="AGE35" s="86"/>
      <c r="AGF35" s="86"/>
      <c r="AGG35" s="86"/>
      <c r="AGH35" s="86"/>
      <c r="AGI35" s="86"/>
      <c r="AGJ35" s="86"/>
      <c r="AGK35" s="86"/>
      <c r="AGL35" s="86"/>
      <c r="AGM35" s="86"/>
      <c r="AGN35" s="86"/>
      <c r="AGO35" s="86"/>
      <c r="AGP35" s="86"/>
      <c r="AGQ35" s="86"/>
      <c r="AGR35" s="86"/>
      <c r="AGS35" s="86"/>
      <c r="AGT35" s="86"/>
      <c r="AGU35" s="86"/>
      <c r="AGV35" s="86"/>
      <c r="AGW35" s="86"/>
      <c r="AGX35" s="86"/>
      <c r="AGY35" s="86"/>
      <c r="AGZ35" s="86"/>
      <c r="AHA35" s="86"/>
      <c r="AHB35" s="86"/>
      <c r="AHC35" s="86"/>
      <c r="AHD35" s="86"/>
      <c r="AHE35" s="86"/>
      <c r="AHF35" s="86"/>
      <c r="AHG35" s="86"/>
      <c r="AHH35" s="86"/>
      <c r="AHI35" s="86"/>
      <c r="AHJ35" s="86"/>
      <c r="AHK35" s="86"/>
      <c r="AHL35" s="86"/>
      <c r="AHM35" s="86"/>
      <c r="AHN35" s="86"/>
      <c r="AHO35" s="86"/>
      <c r="AHP35" s="86"/>
      <c r="AHQ35" s="86"/>
      <c r="AHR35" s="86"/>
      <c r="AHS35" s="86"/>
      <c r="AHT35" s="86"/>
      <c r="AHU35" s="86"/>
      <c r="AHV35" s="86"/>
      <c r="AHW35" s="86"/>
      <c r="AHX35" s="86"/>
      <c r="AHY35" s="86"/>
      <c r="AHZ35" s="86"/>
      <c r="AIA35" s="86"/>
      <c r="AIB35" s="86"/>
      <c r="AIC35" s="86"/>
      <c r="AID35" s="86"/>
      <c r="AIE35" s="86"/>
      <c r="AIF35" s="86"/>
      <c r="AIG35" s="86"/>
      <c r="AIH35" s="86"/>
      <c r="AII35" s="86"/>
      <c r="AIJ35" s="86"/>
      <c r="AIK35" s="86"/>
      <c r="AIL35" s="86"/>
      <c r="AIM35" s="86"/>
      <c r="AIN35" s="86"/>
      <c r="AIO35" s="86"/>
      <c r="AIP35" s="86"/>
      <c r="AIQ35" s="86"/>
      <c r="AIR35" s="86"/>
      <c r="AIS35" s="86"/>
      <c r="AIT35" s="86"/>
      <c r="AIU35" s="86"/>
      <c r="AIV35" s="86"/>
      <c r="AIW35" s="86"/>
      <c r="AIX35" s="86"/>
      <c r="AIY35" s="86"/>
      <c r="AIZ35" s="86"/>
      <c r="AJA35" s="86"/>
      <c r="AJB35" s="86"/>
      <c r="AJC35" s="86"/>
      <c r="AJD35" s="86"/>
      <c r="AJE35" s="86"/>
      <c r="AJF35" s="86"/>
      <c r="AJG35" s="86"/>
      <c r="AJH35" s="86"/>
      <c r="AJI35" s="86"/>
      <c r="AJJ35" s="86"/>
      <c r="AJK35" s="86"/>
      <c r="AJL35" s="86"/>
      <c r="AJM35" s="86"/>
      <c r="AJN35" s="86"/>
      <c r="AJO35" s="86"/>
      <c r="AJP35" s="86"/>
      <c r="AJQ35" s="86"/>
      <c r="AJR35" s="86"/>
      <c r="AJS35" s="86"/>
      <c r="AJT35" s="86"/>
      <c r="AJU35" s="86"/>
      <c r="AJV35" s="86"/>
      <c r="AJW35" s="86"/>
      <c r="AJX35" s="86"/>
      <c r="AJY35" s="86"/>
      <c r="AJZ35" s="86"/>
      <c r="AKA35" s="86"/>
      <c r="AKB35" s="86"/>
      <c r="AKC35" s="86"/>
      <c r="AKD35" s="86"/>
      <c r="AKE35" s="86"/>
      <c r="AKF35" s="86"/>
      <c r="AKG35" s="86"/>
      <c r="AKH35" s="86"/>
      <c r="AKI35" s="86"/>
      <c r="AKJ35" s="86"/>
      <c r="AKK35" s="86"/>
      <c r="AKL35" s="86"/>
      <c r="AKM35" s="86"/>
      <c r="AKN35" s="86"/>
      <c r="AKO35" s="86"/>
      <c r="AKP35" s="86"/>
      <c r="AKQ35" s="86"/>
      <c r="AKR35" s="86"/>
      <c r="AKS35" s="86"/>
      <c r="AKT35" s="86"/>
      <c r="AKU35" s="86"/>
      <c r="AKV35" s="86"/>
      <c r="AKW35" s="86"/>
      <c r="AKX35" s="86"/>
      <c r="AKY35" s="86"/>
      <c r="AKZ35" s="86"/>
      <c r="ALA35" s="86"/>
      <c r="ALB35" s="86"/>
      <c r="ALC35" s="86"/>
      <c r="ALD35" s="86"/>
      <c r="ALE35" s="86"/>
      <c r="ALF35" s="86"/>
      <c r="ALG35" s="86"/>
      <c r="ALH35" s="86"/>
      <c r="ALI35" s="86"/>
      <c r="ALJ35" s="86"/>
      <c r="ALK35" s="86"/>
      <c r="ALL35" s="86"/>
      <c r="ALM35" s="86"/>
      <c r="ALN35" s="86"/>
      <c r="ALO35" s="86"/>
      <c r="ALP35" s="86"/>
      <c r="ALQ35" s="86"/>
      <c r="ALR35" s="86"/>
      <c r="ALS35" s="86"/>
      <c r="ALT35" s="86"/>
      <c r="ALU35" s="86"/>
      <c r="ALV35" s="86"/>
      <c r="ALW35" s="86"/>
      <c r="ALX35" s="86"/>
      <c r="ALY35" s="86"/>
      <c r="ALZ35" s="86"/>
      <c r="AMA35" s="86"/>
      <c r="AMB35" s="86"/>
      <c r="AMC35" s="86"/>
      <c r="AMD35" s="86"/>
      <c r="AME35" s="86"/>
      <c r="AMF35" s="86"/>
      <c r="AMG35" s="86"/>
      <c r="AMH35" s="86"/>
      <c r="AMI35" s="86"/>
      <c r="AMJ35" s="86"/>
      <c r="AMK35" s="86"/>
      <c r="AML35" s="86"/>
      <c r="AMM35" s="86"/>
      <c r="AMN35" s="86"/>
      <c r="AMO35" s="86"/>
      <c r="AMP35" s="86"/>
      <c r="AMQ35" s="86"/>
      <c r="AMR35" s="86"/>
      <c r="AMS35" s="86"/>
      <c r="AMT35" s="86"/>
      <c r="AMU35" s="86"/>
      <c r="AMV35" s="86"/>
      <c r="AMW35" s="86"/>
      <c r="AMX35" s="86"/>
      <c r="AMY35" s="86"/>
      <c r="AMZ35" s="86"/>
      <c r="ANA35" s="86"/>
    </row>
    <row r="36" spans="1:1041" s="201" customFormat="1" x14ac:dyDescent="0.25">
      <c r="A36" s="200"/>
      <c r="B36" s="200" t="s">
        <v>65</v>
      </c>
      <c r="C36" s="200" t="s">
        <v>64</v>
      </c>
      <c r="D36" s="200">
        <v>67134</v>
      </c>
      <c r="E36" s="200">
        <v>67416</v>
      </c>
      <c r="F36" s="200">
        <v>80538</v>
      </c>
      <c r="G36" s="200">
        <v>79158</v>
      </c>
      <c r="H36" s="200"/>
      <c r="I36" s="209">
        <v>73044</v>
      </c>
      <c r="J36" s="210">
        <v>79086</v>
      </c>
      <c r="K36" s="210">
        <v>85128</v>
      </c>
      <c r="L36" s="211">
        <v>85500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  <c r="IU36" s="86"/>
      <c r="IV36" s="86"/>
      <c r="IW36" s="86"/>
      <c r="IX36" s="86"/>
      <c r="IY36" s="86"/>
      <c r="IZ36" s="86"/>
      <c r="JA36" s="86"/>
      <c r="JB36" s="86"/>
      <c r="JC36" s="86"/>
      <c r="JD36" s="86"/>
      <c r="JE36" s="86"/>
      <c r="JF36" s="86"/>
      <c r="JG36" s="86"/>
      <c r="JH36" s="86"/>
      <c r="JI36" s="86"/>
      <c r="JJ36" s="86"/>
      <c r="JK36" s="86"/>
      <c r="JL36" s="86"/>
      <c r="JM36" s="86"/>
      <c r="JN36" s="86"/>
      <c r="JO36" s="86"/>
      <c r="JP36" s="86"/>
      <c r="JQ36" s="86"/>
      <c r="JR36" s="86"/>
      <c r="JS36" s="86"/>
      <c r="JT36" s="86"/>
      <c r="JU36" s="86"/>
      <c r="JV36" s="86"/>
      <c r="JW36" s="86"/>
      <c r="JX36" s="86"/>
      <c r="JY36" s="86"/>
      <c r="JZ36" s="86"/>
      <c r="KA36" s="86"/>
      <c r="KB36" s="86"/>
      <c r="KC36" s="86"/>
      <c r="KD36" s="86"/>
      <c r="KE36" s="86"/>
      <c r="KF36" s="86"/>
      <c r="KG36" s="86"/>
      <c r="KH36" s="86"/>
      <c r="KI36" s="86"/>
      <c r="KJ36" s="86"/>
      <c r="KK36" s="86"/>
      <c r="KL36" s="86"/>
      <c r="KM36" s="86"/>
      <c r="KN36" s="86"/>
      <c r="KO36" s="86"/>
      <c r="KP36" s="86"/>
      <c r="KQ36" s="86"/>
      <c r="KR36" s="86"/>
      <c r="KS36" s="86"/>
      <c r="KT36" s="86"/>
      <c r="KU36" s="86"/>
      <c r="KV36" s="86"/>
      <c r="KW36" s="86"/>
      <c r="KX36" s="86"/>
      <c r="KY36" s="86"/>
      <c r="KZ36" s="86"/>
      <c r="LA36" s="86"/>
      <c r="LB36" s="86"/>
      <c r="LC36" s="86"/>
      <c r="LD36" s="86"/>
      <c r="LE36" s="86"/>
      <c r="LF36" s="86"/>
      <c r="LG36" s="86"/>
      <c r="LH36" s="86"/>
      <c r="LI36" s="86"/>
      <c r="LJ36" s="86"/>
      <c r="LK36" s="86"/>
      <c r="LL36" s="86"/>
      <c r="LM36" s="86"/>
      <c r="LN36" s="86"/>
      <c r="LO36" s="86"/>
      <c r="LP36" s="86"/>
      <c r="LQ36" s="86"/>
      <c r="LR36" s="86"/>
      <c r="LS36" s="86"/>
      <c r="LT36" s="86"/>
      <c r="LU36" s="86"/>
      <c r="LV36" s="86"/>
      <c r="LW36" s="86"/>
      <c r="LX36" s="86"/>
      <c r="LY36" s="86"/>
      <c r="LZ36" s="86"/>
      <c r="MA36" s="86"/>
      <c r="MB36" s="86"/>
      <c r="MC36" s="86"/>
      <c r="MD36" s="86"/>
      <c r="ME36" s="86"/>
      <c r="MF36" s="86"/>
      <c r="MG36" s="86"/>
      <c r="MH36" s="86"/>
      <c r="MI36" s="86"/>
      <c r="MJ36" s="86"/>
      <c r="MK36" s="86"/>
      <c r="ML36" s="86"/>
      <c r="MM36" s="86"/>
      <c r="MN36" s="86"/>
      <c r="MO36" s="86"/>
      <c r="MP36" s="86"/>
      <c r="MQ36" s="86"/>
      <c r="MR36" s="86"/>
      <c r="MS36" s="86"/>
      <c r="MT36" s="86"/>
      <c r="MU36" s="86"/>
      <c r="MV36" s="86"/>
      <c r="MW36" s="86"/>
      <c r="MX36" s="86"/>
      <c r="MY36" s="86"/>
      <c r="MZ36" s="86"/>
      <c r="NA36" s="86"/>
      <c r="NB36" s="86"/>
      <c r="NC36" s="86"/>
      <c r="ND36" s="86"/>
      <c r="NE36" s="86"/>
      <c r="NF36" s="86"/>
      <c r="NG36" s="86"/>
      <c r="NH36" s="86"/>
      <c r="NI36" s="86"/>
      <c r="NJ36" s="86"/>
      <c r="NK36" s="86"/>
      <c r="NL36" s="86"/>
      <c r="NM36" s="86"/>
      <c r="NN36" s="86"/>
      <c r="NO36" s="86"/>
      <c r="NP36" s="86"/>
      <c r="NQ36" s="86"/>
      <c r="NR36" s="86"/>
      <c r="NS36" s="86"/>
      <c r="NT36" s="86"/>
      <c r="NU36" s="86"/>
      <c r="NV36" s="86"/>
      <c r="NW36" s="86"/>
      <c r="NX36" s="86"/>
      <c r="NY36" s="86"/>
      <c r="NZ36" s="86"/>
      <c r="OA36" s="86"/>
      <c r="OB36" s="86"/>
      <c r="OC36" s="86"/>
      <c r="OD36" s="86"/>
      <c r="OE36" s="86"/>
      <c r="OF36" s="86"/>
      <c r="OG36" s="86"/>
      <c r="OH36" s="86"/>
      <c r="OI36" s="86"/>
      <c r="OJ36" s="86"/>
      <c r="OK36" s="86"/>
      <c r="OL36" s="86"/>
      <c r="OM36" s="86"/>
      <c r="ON36" s="86"/>
      <c r="OO36" s="86"/>
      <c r="OP36" s="86"/>
      <c r="OQ36" s="86"/>
      <c r="OR36" s="86"/>
      <c r="OS36" s="86"/>
      <c r="OT36" s="86"/>
      <c r="OU36" s="86"/>
      <c r="OV36" s="86"/>
      <c r="OW36" s="86"/>
      <c r="OX36" s="86"/>
      <c r="OY36" s="86"/>
      <c r="OZ36" s="86"/>
      <c r="PA36" s="86"/>
      <c r="PB36" s="86"/>
      <c r="PC36" s="86"/>
      <c r="PD36" s="86"/>
      <c r="PE36" s="86"/>
      <c r="PF36" s="86"/>
      <c r="PG36" s="86"/>
      <c r="PH36" s="86"/>
      <c r="PI36" s="86"/>
      <c r="PJ36" s="86"/>
      <c r="PK36" s="86"/>
      <c r="PL36" s="86"/>
      <c r="PM36" s="86"/>
      <c r="PN36" s="86"/>
      <c r="PO36" s="86"/>
      <c r="PP36" s="86"/>
      <c r="PQ36" s="86"/>
      <c r="PR36" s="86"/>
      <c r="PS36" s="86"/>
      <c r="PT36" s="86"/>
      <c r="PU36" s="86"/>
      <c r="PV36" s="86"/>
      <c r="PW36" s="86"/>
      <c r="PX36" s="86"/>
      <c r="PY36" s="86"/>
      <c r="PZ36" s="86"/>
      <c r="QA36" s="86"/>
      <c r="QB36" s="86"/>
      <c r="QC36" s="86"/>
      <c r="QD36" s="86"/>
      <c r="QE36" s="86"/>
      <c r="QF36" s="86"/>
      <c r="QG36" s="86"/>
      <c r="QH36" s="86"/>
      <c r="QI36" s="86"/>
      <c r="QJ36" s="86"/>
      <c r="QK36" s="86"/>
      <c r="QL36" s="86"/>
      <c r="QM36" s="86"/>
      <c r="QN36" s="86"/>
      <c r="QO36" s="86"/>
      <c r="QP36" s="86"/>
      <c r="QQ36" s="86"/>
      <c r="QR36" s="86"/>
      <c r="QS36" s="86"/>
      <c r="QT36" s="86"/>
      <c r="QU36" s="86"/>
      <c r="QV36" s="86"/>
      <c r="QW36" s="86"/>
      <c r="QX36" s="86"/>
      <c r="QY36" s="86"/>
      <c r="QZ36" s="86"/>
      <c r="RA36" s="86"/>
      <c r="RB36" s="86"/>
      <c r="RC36" s="86"/>
      <c r="RD36" s="86"/>
      <c r="RE36" s="86"/>
      <c r="RF36" s="86"/>
      <c r="RG36" s="86"/>
      <c r="RH36" s="86"/>
      <c r="RI36" s="86"/>
      <c r="RJ36" s="86"/>
      <c r="RK36" s="86"/>
      <c r="RL36" s="86"/>
      <c r="RM36" s="86"/>
      <c r="RN36" s="86"/>
      <c r="RO36" s="86"/>
      <c r="RP36" s="86"/>
      <c r="RQ36" s="86"/>
      <c r="RR36" s="86"/>
      <c r="RS36" s="86"/>
      <c r="RT36" s="86"/>
      <c r="RU36" s="86"/>
      <c r="RV36" s="86"/>
      <c r="RW36" s="86"/>
      <c r="RX36" s="86"/>
      <c r="RY36" s="86"/>
      <c r="RZ36" s="86"/>
      <c r="SA36" s="86"/>
      <c r="SB36" s="86"/>
      <c r="SC36" s="86"/>
      <c r="SD36" s="86"/>
      <c r="SE36" s="86"/>
      <c r="SF36" s="86"/>
      <c r="SG36" s="86"/>
      <c r="SH36" s="86"/>
      <c r="SI36" s="86"/>
      <c r="SJ36" s="86"/>
      <c r="SK36" s="86"/>
      <c r="SL36" s="86"/>
      <c r="SM36" s="86"/>
      <c r="SN36" s="86"/>
      <c r="SO36" s="86"/>
      <c r="SP36" s="86"/>
      <c r="SQ36" s="86"/>
      <c r="SR36" s="86"/>
      <c r="SS36" s="86"/>
      <c r="ST36" s="86"/>
      <c r="SU36" s="86"/>
      <c r="SV36" s="86"/>
      <c r="SW36" s="86"/>
      <c r="SX36" s="86"/>
      <c r="SY36" s="86"/>
      <c r="SZ36" s="86"/>
      <c r="TA36" s="86"/>
      <c r="TB36" s="86"/>
      <c r="TC36" s="86"/>
      <c r="TD36" s="86"/>
      <c r="TE36" s="86"/>
      <c r="TF36" s="86"/>
      <c r="TG36" s="86"/>
      <c r="TH36" s="86"/>
      <c r="TI36" s="86"/>
      <c r="TJ36" s="86"/>
      <c r="TK36" s="86"/>
      <c r="TL36" s="86"/>
      <c r="TM36" s="86"/>
      <c r="TN36" s="86"/>
      <c r="TO36" s="86"/>
      <c r="TP36" s="86"/>
      <c r="TQ36" s="86"/>
      <c r="TR36" s="86"/>
      <c r="TS36" s="86"/>
      <c r="TT36" s="86"/>
      <c r="TU36" s="86"/>
      <c r="TV36" s="86"/>
      <c r="TW36" s="86"/>
      <c r="TX36" s="86"/>
      <c r="TY36" s="86"/>
      <c r="TZ36" s="86"/>
      <c r="UA36" s="86"/>
      <c r="UB36" s="86"/>
      <c r="UC36" s="86"/>
      <c r="UD36" s="86"/>
      <c r="UE36" s="86"/>
      <c r="UF36" s="86"/>
      <c r="UG36" s="86"/>
      <c r="UH36" s="86"/>
      <c r="UI36" s="86"/>
      <c r="UJ36" s="86"/>
      <c r="UK36" s="86"/>
      <c r="UL36" s="86"/>
      <c r="UM36" s="86"/>
      <c r="UN36" s="86"/>
      <c r="UO36" s="86"/>
      <c r="UP36" s="86"/>
      <c r="UQ36" s="86"/>
      <c r="UR36" s="86"/>
      <c r="US36" s="86"/>
      <c r="UT36" s="86"/>
      <c r="UU36" s="86"/>
      <c r="UV36" s="86"/>
      <c r="UW36" s="86"/>
      <c r="UX36" s="86"/>
      <c r="UY36" s="86"/>
      <c r="UZ36" s="86"/>
      <c r="VA36" s="86"/>
      <c r="VB36" s="86"/>
      <c r="VC36" s="86"/>
      <c r="VD36" s="86"/>
      <c r="VE36" s="86"/>
      <c r="VF36" s="86"/>
      <c r="VG36" s="86"/>
      <c r="VH36" s="86"/>
      <c r="VI36" s="86"/>
      <c r="VJ36" s="86"/>
      <c r="VK36" s="86"/>
      <c r="VL36" s="86"/>
      <c r="VM36" s="86"/>
      <c r="VN36" s="86"/>
      <c r="VO36" s="86"/>
      <c r="VP36" s="86"/>
      <c r="VQ36" s="86"/>
      <c r="VR36" s="86"/>
      <c r="VS36" s="86"/>
      <c r="VT36" s="86"/>
      <c r="VU36" s="86"/>
      <c r="VV36" s="86"/>
      <c r="VW36" s="86"/>
      <c r="VX36" s="86"/>
      <c r="VY36" s="86"/>
      <c r="VZ36" s="86"/>
      <c r="WA36" s="86"/>
      <c r="WB36" s="86"/>
      <c r="WC36" s="86"/>
      <c r="WD36" s="86"/>
      <c r="WE36" s="86"/>
      <c r="WF36" s="86"/>
      <c r="WG36" s="86"/>
      <c r="WH36" s="86"/>
      <c r="WI36" s="86"/>
      <c r="WJ36" s="86"/>
      <c r="WK36" s="86"/>
      <c r="WL36" s="86"/>
      <c r="WM36" s="86"/>
      <c r="WN36" s="86"/>
      <c r="WO36" s="86"/>
      <c r="WP36" s="86"/>
      <c r="WQ36" s="86"/>
      <c r="WR36" s="86"/>
      <c r="WS36" s="86"/>
      <c r="WT36" s="86"/>
      <c r="WU36" s="86"/>
      <c r="WV36" s="86"/>
      <c r="WW36" s="86"/>
      <c r="WX36" s="86"/>
      <c r="WY36" s="86"/>
      <c r="WZ36" s="86"/>
      <c r="XA36" s="86"/>
      <c r="XB36" s="86"/>
      <c r="XC36" s="86"/>
      <c r="XD36" s="86"/>
      <c r="XE36" s="86"/>
      <c r="XF36" s="86"/>
      <c r="XG36" s="86"/>
      <c r="XH36" s="86"/>
      <c r="XI36" s="86"/>
      <c r="XJ36" s="86"/>
      <c r="XK36" s="86"/>
      <c r="XL36" s="86"/>
      <c r="XM36" s="86"/>
      <c r="XN36" s="86"/>
      <c r="XO36" s="86"/>
      <c r="XP36" s="86"/>
      <c r="XQ36" s="86"/>
      <c r="XR36" s="86"/>
      <c r="XS36" s="86"/>
      <c r="XT36" s="86"/>
      <c r="XU36" s="86"/>
      <c r="XV36" s="86"/>
      <c r="XW36" s="86"/>
      <c r="XX36" s="86"/>
      <c r="XY36" s="86"/>
      <c r="XZ36" s="86"/>
      <c r="YA36" s="86"/>
      <c r="YB36" s="86"/>
      <c r="YC36" s="86"/>
      <c r="YD36" s="86"/>
      <c r="YE36" s="86"/>
      <c r="YF36" s="86"/>
      <c r="YG36" s="86"/>
      <c r="YH36" s="86"/>
      <c r="YI36" s="86"/>
      <c r="YJ36" s="86"/>
      <c r="YK36" s="86"/>
      <c r="YL36" s="86"/>
      <c r="YM36" s="86"/>
      <c r="YN36" s="86"/>
      <c r="YO36" s="86"/>
      <c r="YP36" s="86"/>
      <c r="YQ36" s="86"/>
      <c r="YR36" s="86"/>
      <c r="YS36" s="86"/>
      <c r="YT36" s="86"/>
      <c r="YU36" s="86"/>
      <c r="YV36" s="86"/>
      <c r="YW36" s="86"/>
      <c r="YX36" s="86"/>
      <c r="YY36" s="86"/>
      <c r="YZ36" s="86"/>
      <c r="ZA36" s="86"/>
      <c r="ZB36" s="86"/>
      <c r="ZC36" s="86"/>
      <c r="ZD36" s="86"/>
      <c r="ZE36" s="86"/>
      <c r="ZF36" s="86"/>
      <c r="ZG36" s="86"/>
      <c r="ZH36" s="86"/>
      <c r="ZI36" s="86"/>
      <c r="ZJ36" s="86"/>
      <c r="ZK36" s="86"/>
      <c r="ZL36" s="86"/>
      <c r="ZM36" s="86"/>
      <c r="ZN36" s="86"/>
      <c r="ZO36" s="86"/>
      <c r="ZP36" s="86"/>
      <c r="ZQ36" s="86"/>
      <c r="ZR36" s="86"/>
      <c r="ZS36" s="86"/>
      <c r="ZT36" s="86"/>
      <c r="ZU36" s="86"/>
      <c r="ZV36" s="86"/>
      <c r="ZW36" s="86"/>
      <c r="ZX36" s="86"/>
      <c r="ZY36" s="86"/>
      <c r="ZZ36" s="86"/>
      <c r="AAA36" s="86"/>
      <c r="AAB36" s="86"/>
      <c r="AAC36" s="86"/>
      <c r="AAD36" s="86"/>
      <c r="AAE36" s="86"/>
      <c r="AAF36" s="86"/>
      <c r="AAG36" s="86"/>
      <c r="AAH36" s="86"/>
      <c r="AAI36" s="86"/>
      <c r="AAJ36" s="86"/>
      <c r="AAK36" s="86"/>
      <c r="AAL36" s="86"/>
      <c r="AAM36" s="86"/>
      <c r="AAN36" s="86"/>
      <c r="AAO36" s="86"/>
      <c r="AAP36" s="86"/>
      <c r="AAQ36" s="86"/>
      <c r="AAR36" s="86"/>
      <c r="AAS36" s="86"/>
      <c r="AAT36" s="86"/>
      <c r="AAU36" s="86"/>
      <c r="AAV36" s="86"/>
      <c r="AAW36" s="86"/>
      <c r="AAX36" s="86"/>
      <c r="AAY36" s="86"/>
      <c r="AAZ36" s="86"/>
      <c r="ABA36" s="86"/>
      <c r="ABB36" s="86"/>
      <c r="ABC36" s="86"/>
      <c r="ABD36" s="86"/>
      <c r="ABE36" s="86"/>
      <c r="ABF36" s="86"/>
      <c r="ABG36" s="86"/>
      <c r="ABH36" s="86"/>
      <c r="ABI36" s="86"/>
      <c r="ABJ36" s="86"/>
      <c r="ABK36" s="86"/>
      <c r="ABL36" s="86"/>
      <c r="ABM36" s="86"/>
      <c r="ABN36" s="86"/>
      <c r="ABO36" s="86"/>
      <c r="ABP36" s="86"/>
      <c r="ABQ36" s="86"/>
      <c r="ABR36" s="86"/>
      <c r="ABS36" s="86"/>
      <c r="ABT36" s="86"/>
      <c r="ABU36" s="86"/>
      <c r="ABV36" s="86"/>
      <c r="ABW36" s="86"/>
      <c r="ABX36" s="86"/>
      <c r="ABY36" s="86"/>
      <c r="ABZ36" s="86"/>
      <c r="ACA36" s="86"/>
      <c r="ACB36" s="86"/>
      <c r="ACC36" s="86"/>
      <c r="ACD36" s="86"/>
      <c r="ACE36" s="86"/>
      <c r="ACF36" s="86"/>
      <c r="ACG36" s="86"/>
      <c r="ACH36" s="86"/>
      <c r="ACI36" s="86"/>
      <c r="ACJ36" s="86"/>
      <c r="ACK36" s="86"/>
      <c r="ACL36" s="86"/>
      <c r="ACM36" s="86"/>
      <c r="ACN36" s="86"/>
      <c r="ACO36" s="86"/>
      <c r="ACP36" s="86"/>
      <c r="ACQ36" s="86"/>
      <c r="ACR36" s="86"/>
      <c r="ACS36" s="86"/>
      <c r="ACT36" s="86"/>
      <c r="ACU36" s="86"/>
      <c r="ACV36" s="86"/>
      <c r="ACW36" s="86"/>
      <c r="ACX36" s="86"/>
      <c r="ACY36" s="86"/>
      <c r="ACZ36" s="86"/>
      <c r="ADA36" s="86"/>
      <c r="ADB36" s="86"/>
      <c r="ADC36" s="86"/>
      <c r="ADD36" s="86"/>
      <c r="ADE36" s="86"/>
      <c r="ADF36" s="86"/>
      <c r="ADG36" s="86"/>
      <c r="ADH36" s="86"/>
      <c r="ADI36" s="86"/>
      <c r="ADJ36" s="86"/>
      <c r="ADK36" s="86"/>
      <c r="ADL36" s="86"/>
      <c r="ADM36" s="86"/>
      <c r="ADN36" s="86"/>
      <c r="ADO36" s="86"/>
      <c r="ADP36" s="86"/>
      <c r="ADQ36" s="86"/>
      <c r="ADR36" s="86"/>
      <c r="ADS36" s="86"/>
      <c r="ADT36" s="86"/>
      <c r="ADU36" s="86"/>
      <c r="ADV36" s="86"/>
      <c r="ADW36" s="86"/>
      <c r="ADX36" s="86"/>
      <c r="ADY36" s="86"/>
      <c r="ADZ36" s="86"/>
      <c r="AEA36" s="86"/>
      <c r="AEB36" s="86"/>
      <c r="AEC36" s="86"/>
      <c r="AED36" s="86"/>
      <c r="AEE36" s="86"/>
      <c r="AEF36" s="86"/>
      <c r="AEG36" s="86"/>
      <c r="AEH36" s="86"/>
      <c r="AEI36" s="86"/>
      <c r="AEJ36" s="86"/>
      <c r="AEK36" s="86"/>
      <c r="AEL36" s="86"/>
      <c r="AEM36" s="86"/>
      <c r="AEN36" s="86"/>
      <c r="AEO36" s="86"/>
      <c r="AEP36" s="86"/>
      <c r="AEQ36" s="86"/>
      <c r="AER36" s="86"/>
      <c r="AES36" s="86"/>
      <c r="AET36" s="86"/>
      <c r="AEU36" s="86"/>
      <c r="AEV36" s="86"/>
      <c r="AEW36" s="86"/>
      <c r="AEX36" s="86"/>
      <c r="AEY36" s="86"/>
      <c r="AEZ36" s="86"/>
      <c r="AFA36" s="86"/>
      <c r="AFB36" s="86"/>
      <c r="AFC36" s="86"/>
      <c r="AFD36" s="86"/>
      <c r="AFE36" s="86"/>
      <c r="AFF36" s="86"/>
      <c r="AFG36" s="86"/>
      <c r="AFH36" s="86"/>
      <c r="AFI36" s="86"/>
      <c r="AFJ36" s="86"/>
      <c r="AFK36" s="86"/>
      <c r="AFL36" s="86"/>
      <c r="AFM36" s="86"/>
      <c r="AFN36" s="86"/>
      <c r="AFO36" s="86"/>
      <c r="AFP36" s="86"/>
      <c r="AFQ36" s="86"/>
      <c r="AFR36" s="86"/>
      <c r="AFS36" s="86"/>
      <c r="AFT36" s="86"/>
      <c r="AFU36" s="86"/>
      <c r="AFV36" s="86"/>
      <c r="AFW36" s="86"/>
      <c r="AFX36" s="86"/>
      <c r="AFY36" s="86"/>
      <c r="AFZ36" s="86"/>
      <c r="AGA36" s="86"/>
      <c r="AGB36" s="86"/>
      <c r="AGC36" s="86"/>
      <c r="AGD36" s="86"/>
      <c r="AGE36" s="86"/>
      <c r="AGF36" s="86"/>
      <c r="AGG36" s="86"/>
      <c r="AGH36" s="86"/>
      <c r="AGI36" s="86"/>
      <c r="AGJ36" s="86"/>
      <c r="AGK36" s="86"/>
      <c r="AGL36" s="86"/>
      <c r="AGM36" s="86"/>
      <c r="AGN36" s="86"/>
      <c r="AGO36" s="86"/>
      <c r="AGP36" s="86"/>
      <c r="AGQ36" s="86"/>
      <c r="AGR36" s="86"/>
      <c r="AGS36" s="86"/>
      <c r="AGT36" s="86"/>
      <c r="AGU36" s="86"/>
      <c r="AGV36" s="86"/>
      <c r="AGW36" s="86"/>
      <c r="AGX36" s="86"/>
      <c r="AGY36" s="86"/>
      <c r="AGZ36" s="86"/>
      <c r="AHA36" s="86"/>
      <c r="AHB36" s="86"/>
      <c r="AHC36" s="86"/>
      <c r="AHD36" s="86"/>
      <c r="AHE36" s="86"/>
      <c r="AHF36" s="86"/>
      <c r="AHG36" s="86"/>
      <c r="AHH36" s="86"/>
      <c r="AHI36" s="86"/>
      <c r="AHJ36" s="86"/>
      <c r="AHK36" s="86"/>
      <c r="AHL36" s="86"/>
      <c r="AHM36" s="86"/>
      <c r="AHN36" s="86"/>
      <c r="AHO36" s="86"/>
      <c r="AHP36" s="86"/>
      <c r="AHQ36" s="86"/>
      <c r="AHR36" s="86"/>
      <c r="AHS36" s="86"/>
      <c r="AHT36" s="86"/>
      <c r="AHU36" s="86"/>
      <c r="AHV36" s="86"/>
      <c r="AHW36" s="86"/>
      <c r="AHX36" s="86"/>
      <c r="AHY36" s="86"/>
      <c r="AHZ36" s="86"/>
      <c r="AIA36" s="86"/>
      <c r="AIB36" s="86"/>
      <c r="AIC36" s="86"/>
      <c r="AID36" s="86"/>
      <c r="AIE36" s="86"/>
      <c r="AIF36" s="86"/>
      <c r="AIG36" s="86"/>
      <c r="AIH36" s="86"/>
      <c r="AII36" s="86"/>
      <c r="AIJ36" s="86"/>
      <c r="AIK36" s="86"/>
      <c r="AIL36" s="86"/>
      <c r="AIM36" s="86"/>
      <c r="AIN36" s="86"/>
      <c r="AIO36" s="86"/>
      <c r="AIP36" s="86"/>
      <c r="AIQ36" s="86"/>
      <c r="AIR36" s="86"/>
      <c r="AIS36" s="86"/>
      <c r="AIT36" s="86"/>
      <c r="AIU36" s="86"/>
      <c r="AIV36" s="86"/>
      <c r="AIW36" s="86"/>
      <c r="AIX36" s="86"/>
      <c r="AIY36" s="86"/>
      <c r="AIZ36" s="86"/>
      <c r="AJA36" s="86"/>
      <c r="AJB36" s="86"/>
      <c r="AJC36" s="86"/>
      <c r="AJD36" s="86"/>
      <c r="AJE36" s="86"/>
      <c r="AJF36" s="86"/>
      <c r="AJG36" s="86"/>
      <c r="AJH36" s="86"/>
      <c r="AJI36" s="86"/>
      <c r="AJJ36" s="86"/>
      <c r="AJK36" s="86"/>
      <c r="AJL36" s="86"/>
      <c r="AJM36" s="86"/>
      <c r="AJN36" s="86"/>
      <c r="AJO36" s="86"/>
      <c r="AJP36" s="86"/>
      <c r="AJQ36" s="86"/>
      <c r="AJR36" s="86"/>
      <c r="AJS36" s="86"/>
      <c r="AJT36" s="86"/>
      <c r="AJU36" s="86"/>
      <c r="AJV36" s="86"/>
      <c r="AJW36" s="86"/>
      <c r="AJX36" s="86"/>
      <c r="AJY36" s="86"/>
      <c r="AJZ36" s="86"/>
      <c r="AKA36" s="86"/>
      <c r="AKB36" s="86"/>
      <c r="AKC36" s="86"/>
      <c r="AKD36" s="86"/>
      <c r="AKE36" s="86"/>
      <c r="AKF36" s="86"/>
      <c r="AKG36" s="86"/>
      <c r="AKH36" s="86"/>
      <c r="AKI36" s="86"/>
      <c r="AKJ36" s="86"/>
      <c r="AKK36" s="86"/>
      <c r="AKL36" s="86"/>
      <c r="AKM36" s="86"/>
      <c r="AKN36" s="86"/>
      <c r="AKO36" s="86"/>
      <c r="AKP36" s="86"/>
      <c r="AKQ36" s="86"/>
      <c r="AKR36" s="86"/>
      <c r="AKS36" s="86"/>
      <c r="AKT36" s="86"/>
      <c r="AKU36" s="86"/>
      <c r="AKV36" s="86"/>
      <c r="AKW36" s="86"/>
      <c r="AKX36" s="86"/>
      <c r="AKY36" s="86"/>
      <c r="AKZ36" s="86"/>
      <c r="ALA36" s="86"/>
      <c r="ALB36" s="86"/>
      <c r="ALC36" s="86"/>
      <c r="ALD36" s="86"/>
      <c r="ALE36" s="86"/>
      <c r="ALF36" s="86"/>
      <c r="ALG36" s="86"/>
      <c r="ALH36" s="86"/>
      <c r="ALI36" s="86"/>
      <c r="ALJ36" s="86"/>
      <c r="ALK36" s="86"/>
      <c r="ALL36" s="86"/>
      <c r="ALM36" s="86"/>
      <c r="ALN36" s="86"/>
      <c r="ALO36" s="86"/>
      <c r="ALP36" s="86"/>
      <c r="ALQ36" s="86"/>
      <c r="ALR36" s="86"/>
      <c r="ALS36" s="86"/>
      <c r="ALT36" s="86"/>
      <c r="ALU36" s="86"/>
      <c r="ALV36" s="86"/>
      <c r="ALW36" s="86"/>
      <c r="ALX36" s="86"/>
      <c r="ALY36" s="86"/>
      <c r="ALZ36" s="86"/>
      <c r="AMA36" s="86"/>
      <c r="AMB36" s="86"/>
      <c r="AMC36" s="86"/>
      <c r="AMD36" s="86"/>
      <c r="AME36" s="86"/>
      <c r="AMF36" s="86"/>
      <c r="AMG36" s="86"/>
      <c r="AMH36" s="86"/>
      <c r="AMI36" s="86"/>
      <c r="AMJ36" s="86"/>
      <c r="AMK36" s="86"/>
      <c r="AML36" s="86"/>
      <c r="AMM36" s="86"/>
      <c r="AMN36" s="86"/>
      <c r="AMO36" s="86"/>
      <c r="AMP36" s="86"/>
      <c r="AMQ36" s="86"/>
      <c r="AMR36" s="86"/>
      <c r="AMS36" s="86"/>
      <c r="AMT36" s="86"/>
      <c r="AMU36" s="86"/>
      <c r="AMV36" s="86"/>
      <c r="AMW36" s="86"/>
      <c r="AMX36" s="86"/>
      <c r="AMY36" s="86"/>
      <c r="AMZ36" s="86"/>
      <c r="ANA36" s="86"/>
    </row>
    <row r="37" spans="1:1041" s="201" customFormat="1" x14ac:dyDescent="0.25">
      <c r="A37" s="200"/>
      <c r="B37" s="200" t="s">
        <v>63</v>
      </c>
      <c r="C37" s="200" t="s">
        <v>62</v>
      </c>
      <c r="D37" s="200">
        <v>50250</v>
      </c>
      <c r="E37" s="200">
        <v>42926</v>
      </c>
      <c r="F37" s="200">
        <v>48042</v>
      </c>
      <c r="G37" s="200">
        <v>44640</v>
      </c>
      <c r="H37" s="200"/>
      <c r="I37" s="209">
        <v>34748</v>
      </c>
      <c r="J37" s="210">
        <v>35364</v>
      </c>
      <c r="K37" s="210">
        <v>39096</v>
      </c>
      <c r="L37" s="211">
        <v>34654</v>
      </c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86"/>
      <c r="DY37" s="86"/>
      <c r="DZ37" s="86"/>
      <c r="EA37" s="86"/>
      <c r="EB37" s="86"/>
      <c r="EC37" s="86"/>
      <c r="ED37" s="86"/>
      <c r="EE37" s="86"/>
      <c r="EF37" s="86"/>
      <c r="EG37" s="86"/>
      <c r="EH37" s="86"/>
      <c r="EI37" s="86"/>
      <c r="EJ37" s="86"/>
      <c r="EK37" s="86"/>
      <c r="EL37" s="86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6"/>
      <c r="EZ37" s="86"/>
      <c r="FA37" s="86"/>
      <c r="FB37" s="86"/>
      <c r="FC37" s="86"/>
      <c r="FD37" s="86"/>
      <c r="FE37" s="86"/>
      <c r="FF37" s="86"/>
      <c r="FG37" s="86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86"/>
      <c r="HE37" s="86"/>
      <c r="HF37" s="86"/>
      <c r="HG37" s="86"/>
      <c r="HH37" s="86"/>
      <c r="HI37" s="86"/>
      <c r="HJ37" s="86"/>
      <c r="HK37" s="86"/>
      <c r="HL37" s="86"/>
      <c r="HM37" s="86"/>
      <c r="HN37" s="86"/>
      <c r="HO37" s="86"/>
      <c r="HP37" s="86"/>
      <c r="HQ37" s="86"/>
      <c r="HR37" s="86"/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/>
      <c r="II37" s="86"/>
      <c r="IJ37" s="86"/>
      <c r="IK37" s="86"/>
      <c r="IL37" s="86"/>
      <c r="IM37" s="86"/>
      <c r="IN37" s="86"/>
      <c r="IO37" s="86"/>
      <c r="IP37" s="86"/>
      <c r="IQ37" s="86"/>
      <c r="IR37" s="86"/>
      <c r="IS37" s="86"/>
      <c r="IT37" s="86"/>
      <c r="IU37" s="86"/>
      <c r="IV37" s="86"/>
      <c r="IW37" s="86"/>
      <c r="IX37" s="86"/>
      <c r="IY37" s="86"/>
      <c r="IZ37" s="86"/>
      <c r="JA37" s="86"/>
      <c r="JB37" s="86"/>
      <c r="JC37" s="86"/>
      <c r="JD37" s="86"/>
      <c r="JE37" s="86"/>
      <c r="JF37" s="86"/>
      <c r="JG37" s="86"/>
      <c r="JH37" s="86"/>
      <c r="JI37" s="86"/>
      <c r="JJ37" s="86"/>
      <c r="JK37" s="86"/>
      <c r="JL37" s="86"/>
      <c r="JM37" s="86"/>
      <c r="JN37" s="86"/>
      <c r="JO37" s="86"/>
      <c r="JP37" s="86"/>
      <c r="JQ37" s="86"/>
      <c r="JR37" s="86"/>
      <c r="JS37" s="86"/>
      <c r="JT37" s="86"/>
      <c r="JU37" s="86"/>
      <c r="JV37" s="86"/>
      <c r="JW37" s="86"/>
      <c r="JX37" s="86"/>
      <c r="JY37" s="86"/>
      <c r="JZ37" s="86"/>
      <c r="KA37" s="86"/>
      <c r="KB37" s="86"/>
      <c r="KC37" s="86"/>
      <c r="KD37" s="86"/>
      <c r="KE37" s="86"/>
      <c r="KF37" s="86"/>
      <c r="KG37" s="86"/>
      <c r="KH37" s="86"/>
      <c r="KI37" s="86"/>
      <c r="KJ37" s="86"/>
      <c r="KK37" s="86"/>
      <c r="KL37" s="86"/>
      <c r="KM37" s="86"/>
      <c r="KN37" s="86"/>
      <c r="KO37" s="86"/>
      <c r="KP37" s="86"/>
      <c r="KQ37" s="86"/>
      <c r="KR37" s="86"/>
      <c r="KS37" s="86"/>
      <c r="KT37" s="86"/>
      <c r="KU37" s="86"/>
      <c r="KV37" s="86"/>
      <c r="KW37" s="86"/>
      <c r="KX37" s="86"/>
      <c r="KY37" s="86"/>
      <c r="KZ37" s="86"/>
      <c r="LA37" s="86"/>
      <c r="LB37" s="86"/>
      <c r="LC37" s="86"/>
      <c r="LD37" s="86"/>
      <c r="LE37" s="86"/>
      <c r="LF37" s="86"/>
      <c r="LG37" s="86"/>
      <c r="LH37" s="86"/>
      <c r="LI37" s="86"/>
      <c r="LJ37" s="86"/>
      <c r="LK37" s="86"/>
      <c r="LL37" s="86"/>
      <c r="LM37" s="86"/>
      <c r="LN37" s="86"/>
      <c r="LO37" s="86"/>
      <c r="LP37" s="86"/>
      <c r="LQ37" s="86"/>
      <c r="LR37" s="86"/>
      <c r="LS37" s="86"/>
      <c r="LT37" s="86"/>
      <c r="LU37" s="86"/>
      <c r="LV37" s="86"/>
      <c r="LW37" s="86"/>
      <c r="LX37" s="86"/>
      <c r="LY37" s="86"/>
      <c r="LZ37" s="86"/>
      <c r="MA37" s="86"/>
      <c r="MB37" s="86"/>
      <c r="MC37" s="86"/>
      <c r="MD37" s="86"/>
      <c r="ME37" s="86"/>
      <c r="MF37" s="86"/>
      <c r="MG37" s="86"/>
      <c r="MH37" s="86"/>
      <c r="MI37" s="86"/>
      <c r="MJ37" s="86"/>
      <c r="MK37" s="86"/>
      <c r="ML37" s="86"/>
      <c r="MM37" s="86"/>
      <c r="MN37" s="86"/>
      <c r="MO37" s="86"/>
      <c r="MP37" s="86"/>
      <c r="MQ37" s="86"/>
      <c r="MR37" s="86"/>
      <c r="MS37" s="86"/>
      <c r="MT37" s="86"/>
      <c r="MU37" s="86"/>
      <c r="MV37" s="86"/>
      <c r="MW37" s="86"/>
      <c r="MX37" s="86"/>
      <c r="MY37" s="86"/>
      <c r="MZ37" s="86"/>
      <c r="NA37" s="86"/>
      <c r="NB37" s="86"/>
      <c r="NC37" s="86"/>
      <c r="ND37" s="86"/>
      <c r="NE37" s="86"/>
      <c r="NF37" s="86"/>
      <c r="NG37" s="86"/>
      <c r="NH37" s="86"/>
      <c r="NI37" s="86"/>
      <c r="NJ37" s="86"/>
      <c r="NK37" s="86"/>
      <c r="NL37" s="86"/>
      <c r="NM37" s="86"/>
      <c r="NN37" s="86"/>
      <c r="NO37" s="86"/>
      <c r="NP37" s="86"/>
      <c r="NQ37" s="86"/>
      <c r="NR37" s="86"/>
      <c r="NS37" s="86"/>
      <c r="NT37" s="86"/>
      <c r="NU37" s="86"/>
      <c r="NV37" s="86"/>
      <c r="NW37" s="86"/>
      <c r="NX37" s="86"/>
      <c r="NY37" s="86"/>
      <c r="NZ37" s="86"/>
      <c r="OA37" s="86"/>
      <c r="OB37" s="86"/>
      <c r="OC37" s="86"/>
      <c r="OD37" s="86"/>
      <c r="OE37" s="86"/>
      <c r="OF37" s="86"/>
      <c r="OG37" s="86"/>
      <c r="OH37" s="86"/>
      <c r="OI37" s="86"/>
      <c r="OJ37" s="86"/>
      <c r="OK37" s="86"/>
      <c r="OL37" s="86"/>
      <c r="OM37" s="86"/>
      <c r="ON37" s="86"/>
      <c r="OO37" s="86"/>
      <c r="OP37" s="86"/>
      <c r="OQ37" s="86"/>
      <c r="OR37" s="86"/>
      <c r="OS37" s="86"/>
      <c r="OT37" s="86"/>
      <c r="OU37" s="86"/>
      <c r="OV37" s="86"/>
      <c r="OW37" s="86"/>
      <c r="OX37" s="86"/>
      <c r="OY37" s="86"/>
      <c r="OZ37" s="86"/>
      <c r="PA37" s="86"/>
      <c r="PB37" s="86"/>
      <c r="PC37" s="86"/>
      <c r="PD37" s="86"/>
      <c r="PE37" s="86"/>
      <c r="PF37" s="86"/>
      <c r="PG37" s="86"/>
      <c r="PH37" s="86"/>
      <c r="PI37" s="86"/>
      <c r="PJ37" s="86"/>
      <c r="PK37" s="86"/>
      <c r="PL37" s="86"/>
      <c r="PM37" s="86"/>
      <c r="PN37" s="86"/>
      <c r="PO37" s="86"/>
      <c r="PP37" s="86"/>
      <c r="PQ37" s="86"/>
      <c r="PR37" s="86"/>
      <c r="PS37" s="86"/>
      <c r="PT37" s="86"/>
      <c r="PU37" s="86"/>
      <c r="PV37" s="86"/>
      <c r="PW37" s="86"/>
      <c r="PX37" s="86"/>
      <c r="PY37" s="86"/>
      <c r="PZ37" s="86"/>
      <c r="QA37" s="86"/>
      <c r="QB37" s="86"/>
      <c r="QC37" s="86"/>
      <c r="QD37" s="86"/>
      <c r="QE37" s="86"/>
      <c r="QF37" s="86"/>
      <c r="QG37" s="86"/>
      <c r="QH37" s="86"/>
      <c r="QI37" s="86"/>
      <c r="QJ37" s="86"/>
      <c r="QK37" s="86"/>
      <c r="QL37" s="86"/>
      <c r="QM37" s="86"/>
      <c r="QN37" s="86"/>
      <c r="QO37" s="86"/>
      <c r="QP37" s="86"/>
      <c r="QQ37" s="86"/>
      <c r="QR37" s="86"/>
      <c r="QS37" s="86"/>
      <c r="QT37" s="86"/>
      <c r="QU37" s="86"/>
      <c r="QV37" s="86"/>
      <c r="QW37" s="86"/>
      <c r="QX37" s="86"/>
      <c r="QY37" s="86"/>
      <c r="QZ37" s="86"/>
      <c r="RA37" s="86"/>
      <c r="RB37" s="86"/>
      <c r="RC37" s="86"/>
      <c r="RD37" s="86"/>
      <c r="RE37" s="86"/>
      <c r="RF37" s="86"/>
      <c r="RG37" s="86"/>
      <c r="RH37" s="86"/>
      <c r="RI37" s="86"/>
      <c r="RJ37" s="86"/>
      <c r="RK37" s="86"/>
      <c r="RL37" s="86"/>
      <c r="RM37" s="86"/>
      <c r="RN37" s="86"/>
      <c r="RO37" s="86"/>
      <c r="RP37" s="86"/>
      <c r="RQ37" s="86"/>
      <c r="RR37" s="86"/>
      <c r="RS37" s="86"/>
      <c r="RT37" s="86"/>
      <c r="RU37" s="86"/>
      <c r="RV37" s="86"/>
      <c r="RW37" s="86"/>
      <c r="RX37" s="86"/>
      <c r="RY37" s="86"/>
      <c r="RZ37" s="86"/>
      <c r="SA37" s="86"/>
      <c r="SB37" s="86"/>
      <c r="SC37" s="86"/>
      <c r="SD37" s="86"/>
      <c r="SE37" s="86"/>
      <c r="SF37" s="86"/>
      <c r="SG37" s="86"/>
      <c r="SH37" s="86"/>
      <c r="SI37" s="86"/>
      <c r="SJ37" s="86"/>
      <c r="SK37" s="86"/>
      <c r="SL37" s="86"/>
      <c r="SM37" s="86"/>
      <c r="SN37" s="86"/>
      <c r="SO37" s="86"/>
      <c r="SP37" s="86"/>
      <c r="SQ37" s="86"/>
      <c r="SR37" s="86"/>
      <c r="SS37" s="86"/>
      <c r="ST37" s="86"/>
      <c r="SU37" s="86"/>
      <c r="SV37" s="86"/>
      <c r="SW37" s="86"/>
      <c r="SX37" s="86"/>
      <c r="SY37" s="86"/>
      <c r="SZ37" s="86"/>
      <c r="TA37" s="86"/>
      <c r="TB37" s="86"/>
      <c r="TC37" s="86"/>
      <c r="TD37" s="86"/>
      <c r="TE37" s="86"/>
      <c r="TF37" s="86"/>
      <c r="TG37" s="86"/>
      <c r="TH37" s="86"/>
      <c r="TI37" s="86"/>
      <c r="TJ37" s="86"/>
      <c r="TK37" s="86"/>
      <c r="TL37" s="86"/>
      <c r="TM37" s="86"/>
      <c r="TN37" s="86"/>
      <c r="TO37" s="86"/>
      <c r="TP37" s="86"/>
      <c r="TQ37" s="86"/>
      <c r="TR37" s="86"/>
      <c r="TS37" s="86"/>
      <c r="TT37" s="86"/>
      <c r="TU37" s="86"/>
      <c r="TV37" s="86"/>
      <c r="TW37" s="86"/>
      <c r="TX37" s="86"/>
      <c r="TY37" s="86"/>
      <c r="TZ37" s="86"/>
      <c r="UA37" s="86"/>
      <c r="UB37" s="86"/>
      <c r="UC37" s="86"/>
      <c r="UD37" s="86"/>
      <c r="UE37" s="86"/>
      <c r="UF37" s="86"/>
      <c r="UG37" s="86"/>
      <c r="UH37" s="86"/>
      <c r="UI37" s="86"/>
      <c r="UJ37" s="86"/>
      <c r="UK37" s="86"/>
      <c r="UL37" s="86"/>
      <c r="UM37" s="86"/>
      <c r="UN37" s="86"/>
      <c r="UO37" s="86"/>
      <c r="UP37" s="86"/>
      <c r="UQ37" s="86"/>
      <c r="UR37" s="86"/>
      <c r="US37" s="86"/>
      <c r="UT37" s="86"/>
      <c r="UU37" s="86"/>
      <c r="UV37" s="86"/>
      <c r="UW37" s="86"/>
      <c r="UX37" s="86"/>
      <c r="UY37" s="86"/>
      <c r="UZ37" s="86"/>
      <c r="VA37" s="86"/>
      <c r="VB37" s="86"/>
      <c r="VC37" s="86"/>
      <c r="VD37" s="86"/>
      <c r="VE37" s="86"/>
      <c r="VF37" s="86"/>
      <c r="VG37" s="86"/>
      <c r="VH37" s="86"/>
      <c r="VI37" s="86"/>
      <c r="VJ37" s="86"/>
      <c r="VK37" s="86"/>
      <c r="VL37" s="86"/>
      <c r="VM37" s="86"/>
      <c r="VN37" s="86"/>
      <c r="VO37" s="86"/>
      <c r="VP37" s="86"/>
      <c r="VQ37" s="86"/>
      <c r="VR37" s="86"/>
      <c r="VS37" s="86"/>
      <c r="VT37" s="86"/>
      <c r="VU37" s="86"/>
      <c r="VV37" s="86"/>
      <c r="VW37" s="86"/>
      <c r="VX37" s="86"/>
      <c r="VY37" s="86"/>
      <c r="VZ37" s="86"/>
      <c r="WA37" s="86"/>
      <c r="WB37" s="86"/>
      <c r="WC37" s="86"/>
      <c r="WD37" s="86"/>
      <c r="WE37" s="86"/>
      <c r="WF37" s="86"/>
      <c r="WG37" s="86"/>
      <c r="WH37" s="86"/>
      <c r="WI37" s="86"/>
      <c r="WJ37" s="86"/>
      <c r="WK37" s="86"/>
      <c r="WL37" s="86"/>
      <c r="WM37" s="86"/>
      <c r="WN37" s="86"/>
      <c r="WO37" s="86"/>
      <c r="WP37" s="86"/>
      <c r="WQ37" s="86"/>
      <c r="WR37" s="86"/>
      <c r="WS37" s="86"/>
      <c r="WT37" s="86"/>
      <c r="WU37" s="86"/>
      <c r="WV37" s="86"/>
      <c r="WW37" s="86"/>
      <c r="WX37" s="86"/>
      <c r="WY37" s="86"/>
      <c r="WZ37" s="86"/>
      <c r="XA37" s="86"/>
      <c r="XB37" s="86"/>
      <c r="XC37" s="86"/>
      <c r="XD37" s="86"/>
      <c r="XE37" s="86"/>
      <c r="XF37" s="86"/>
      <c r="XG37" s="86"/>
      <c r="XH37" s="86"/>
      <c r="XI37" s="86"/>
      <c r="XJ37" s="86"/>
      <c r="XK37" s="86"/>
      <c r="XL37" s="86"/>
      <c r="XM37" s="86"/>
      <c r="XN37" s="86"/>
      <c r="XO37" s="86"/>
      <c r="XP37" s="86"/>
      <c r="XQ37" s="86"/>
      <c r="XR37" s="86"/>
      <c r="XS37" s="86"/>
      <c r="XT37" s="86"/>
      <c r="XU37" s="86"/>
      <c r="XV37" s="86"/>
      <c r="XW37" s="86"/>
      <c r="XX37" s="86"/>
      <c r="XY37" s="86"/>
      <c r="XZ37" s="86"/>
      <c r="YA37" s="86"/>
      <c r="YB37" s="86"/>
      <c r="YC37" s="86"/>
      <c r="YD37" s="86"/>
      <c r="YE37" s="86"/>
      <c r="YF37" s="86"/>
      <c r="YG37" s="86"/>
      <c r="YH37" s="86"/>
      <c r="YI37" s="86"/>
      <c r="YJ37" s="86"/>
      <c r="YK37" s="86"/>
      <c r="YL37" s="86"/>
      <c r="YM37" s="86"/>
      <c r="YN37" s="86"/>
      <c r="YO37" s="86"/>
      <c r="YP37" s="86"/>
      <c r="YQ37" s="86"/>
      <c r="YR37" s="86"/>
      <c r="YS37" s="86"/>
      <c r="YT37" s="86"/>
      <c r="YU37" s="86"/>
      <c r="YV37" s="86"/>
      <c r="YW37" s="86"/>
      <c r="YX37" s="86"/>
      <c r="YY37" s="86"/>
      <c r="YZ37" s="86"/>
      <c r="ZA37" s="86"/>
      <c r="ZB37" s="86"/>
      <c r="ZC37" s="86"/>
      <c r="ZD37" s="86"/>
      <c r="ZE37" s="86"/>
      <c r="ZF37" s="86"/>
      <c r="ZG37" s="86"/>
      <c r="ZH37" s="86"/>
      <c r="ZI37" s="86"/>
      <c r="ZJ37" s="86"/>
      <c r="ZK37" s="86"/>
      <c r="ZL37" s="86"/>
      <c r="ZM37" s="86"/>
      <c r="ZN37" s="86"/>
      <c r="ZO37" s="86"/>
      <c r="ZP37" s="86"/>
      <c r="ZQ37" s="86"/>
      <c r="ZR37" s="86"/>
      <c r="ZS37" s="86"/>
      <c r="ZT37" s="86"/>
      <c r="ZU37" s="86"/>
      <c r="ZV37" s="86"/>
      <c r="ZW37" s="86"/>
      <c r="ZX37" s="86"/>
      <c r="ZY37" s="86"/>
      <c r="ZZ37" s="86"/>
      <c r="AAA37" s="86"/>
      <c r="AAB37" s="86"/>
      <c r="AAC37" s="86"/>
      <c r="AAD37" s="86"/>
      <c r="AAE37" s="86"/>
      <c r="AAF37" s="86"/>
      <c r="AAG37" s="86"/>
      <c r="AAH37" s="86"/>
      <c r="AAI37" s="86"/>
      <c r="AAJ37" s="86"/>
      <c r="AAK37" s="86"/>
      <c r="AAL37" s="86"/>
      <c r="AAM37" s="86"/>
      <c r="AAN37" s="86"/>
      <c r="AAO37" s="86"/>
      <c r="AAP37" s="86"/>
      <c r="AAQ37" s="86"/>
      <c r="AAR37" s="86"/>
      <c r="AAS37" s="86"/>
      <c r="AAT37" s="86"/>
      <c r="AAU37" s="86"/>
      <c r="AAV37" s="86"/>
      <c r="AAW37" s="86"/>
      <c r="AAX37" s="86"/>
      <c r="AAY37" s="86"/>
      <c r="AAZ37" s="86"/>
      <c r="ABA37" s="86"/>
      <c r="ABB37" s="86"/>
      <c r="ABC37" s="86"/>
      <c r="ABD37" s="86"/>
      <c r="ABE37" s="86"/>
      <c r="ABF37" s="86"/>
      <c r="ABG37" s="86"/>
      <c r="ABH37" s="86"/>
      <c r="ABI37" s="86"/>
      <c r="ABJ37" s="86"/>
      <c r="ABK37" s="86"/>
      <c r="ABL37" s="86"/>
      <c r="ABM37" s="86"/>
      <c r="ABN37" s="86"/>
      <c r="ABO37" s="86"/>
      <c r="ABP37" s="86"/>
      <c r="ABQ37" s="86"/>
      <c r="ABR37" s="86"/>
      <c r="ABS37" s="86"/>
      <c r="ABT37" s="86"/>
      <c r="ABU37" s="86"/>
      <c r="ABV37" s="86"/>
      <c r="ABW37" s="86"/>
      <c r="ABX37" s="86"/>
      <c r="ABY37" s="86"/>
      <c r="ABZ37" s="86"/>
      <c r="ACA37" s="86"/>
      <c r="ACB37" s="86"/>
      <c r="ACC37" s="86"/>
      <c r="ACD37" s="86"/>
      <c r="ACE37" s="86"/>
      <c r="ACF37" s="86"/>
      <c r="ACG37" s="86"/>
      <c r="ACH37" s="86"/>
      <c r="ACI37" s="86"/>
      <c r="ACJ37" s="86"/>
      <c r="ACK37" s="86"/>
      <c r="ACL37" s="86"/>
      <c r="ACM37" s="86"/>
      <c r="ACN37" s="86"/>
      <c r="ACO37" s="86"/>
      <c r="ACP37" s="86"/>
      <c r="ACQ37" s="86"/>
      <c r="ACR37" s="86"/>
      <c r="ACS37" s="86"/>
      <c r="ACT37" s="86"/>
      <c r="ACU37" s="86"/>
      <c r="ACV37" s="86"/>
      <c r="ACW37" s="86"/>
      <c r="ACX37" s="86"/>
      <c r="ACY37" s="86"/>
      <c r="ACZ37" s="86"/>
      <c r="ADA37" s="86"/>
      <c r="ADB37" s="86"/>
      <c r="ADC37" s="86"/>
      <c r="ADD37" s="86"/>
      <c r="ADE37" s="86"/>
      <c r="ADF37" s="86"/>
      <c r="ADG37" s="86"/>
      <c r="ADH37" s="86"/>
      <c r="ADI37" s="86"/>
      <c r="ADJ37" s="86"/>
      <c r="ADK37" s="86"/>
      <c r="ADL37" s="86"/>
      <c r="ADM37" s="86"/>
      <c r="ADN37" s="86"/>
      <c r="ADO37" s="86"/>
      <c r="ADP37" s="86"/>
      <c r="ADQ37" s="86"/>
      <c r="ADR37" s="86"/>
      <c r="ADS37" s="86"/>
      <c r="ADT37" s="86"/>
      <c r="ADU37" s="86"/>
      <c r="ADV37" s="86"/>
      <c r="ADW37" s="86"/>
      <c r="ADX37" s="86"/>
      <c r="ADY37" s="86"/>
      <c r="ADZ37" s="86"/>
      <c r="AEA37" s="86"/>
      <c r="AEB37" s="86"/>
      <c r="AEC37" s="86"/>
      <c r="AED37" s="86"/>
      <c r="AEE37" s="86"/>
      <c r="AEF37" s="86"/>
      <c r="AEG37" s="86"/>
      <c r="AEH37" s="86"/>
      <c r="AEI37" s="86"/>
      <c r="AEJ37" s="86"/>
      <c r="AEK37" s="86"/>
      <c r="AEL37" s="86"/>
      <c r="AEM37" s="86"/>
      <c r="AEN37" s="86"/>
      <c r="AEO37" s="86"/>
      <c r="AEP37" s="86"/>
      <c r="AEQ37" s="86"/>
      <c r="AER37" s="86"/>
      <c r="AES37" s="86"/>
      <c r="AET37" s="86"/>
      <c r="AEU37" s="86"/>
      <c r="AEV37" s="86"/>
      <c r="AEW37" s="86"/>
      <c r="AEX37" s="86"/>
      <c r="AEY37" s="86"/>
      <c r="AEZ37" s="86"/>
      <c r="AFA37" s="86"/>
      <c r="AFB37" s="86"/>
      <c r="AFC37" s="86"/>
      <c r="AFD37" s="86"/>
      <c r="AFE37" s="86"/>
      <c r="AFF37" s="86"/>
      <c r="AFG37" s="86"/>
      <c r="AFH37" s="86"/>
      <c r="AFI37" s="86"/>
      <c r="AFJ37" s="86"/>
      <c r="AFK37" s="86"/>
      <c r="AFL37" s="86"/>
      <c r="AFM37" s="86"/>
      <c r="AFN37" s="86"/>
      <c r="AFO37" s="86"/>
      <c r="AFP37" s="86"/>
      <c r="AFQ37" s="86"/>
      <c r="AFR37" s="86"/>
      <c r="AFS37" s="86"/>
      <c r="AFT37" s="86"/>
      <c r="AFU37" s="86"/>
      <c r="AFV37" s="86"/>
      <c r="AFW37" s="86"/>
      <c r="AFX37" s="86"/>
      <c r="AFY37" s="86"/>
      <c r="AFZ37" s="86"/>
      <c r="AGA37" s="86"/>
      <c r="AGB37" s="86"/>
      <c r="AGC37" s="86"/>
      <c r="AGD37" s="86"/>
      <c r="AGE37" s="86"/>
      <c r="AGF37" s="86"/>
      <c r="AGG37" s="86"/>
      <c r="AGH37" s="86"/>
      <c r="AGI37" s="86"/>
      <c r="AGJ37" s="86"/>
      <c r="AGK37" s="86"/>
      <c r="AGL37" s="86"/>
      <c r="AGM37" s="86"/>
      <c r="AGN37" s="86"/>
      <c r="AGO37" s="86"/>
      <c r="AGP37" s="86"/>
      <c r="AGQ37" s="86"/>
      <c r="AGR37" s="86"/>
      <c r="AGS37" s="86"/>
      <c r="AGT37" s="86"/>
      <c r="AGU37" s="86"/>
      <c r="AGV37" s="86"/>
      <c r="AGW37" s="86"/>
      <c r="AGX37" s="86"/>
      <c r="AGY37" s="86"/>
      <c r="AGZ37" s="86"/>
      <c r="AHA37" s="86"/>
      <c r="AHB37" s="86"/>
      <c r="AHC37" s="86"/>
      <c r="AHD37" s="86"/>
      <c r="AHE37" s="86"/>
      <c r="AHF37" s="86"/>
      <c r="AHG37" s="86"/>
      <c r="AHH37" s="86"/>
      <c r="AHI37" s="86"/>
      <c r="AHJ37" s="86"/>
      <c r="AHK37" s="86"/>
      <c r="AHL37" s="86"/>
      <c r="AHM37" s="86"/>
      <c r="AHN37" s="86"/>
      <c r="AHO37" s="86"/>
      <c r="AHP37" s="86"/>
      <c r="AHQ37" s="86"/>
      <c r="AHR37" s="86"/>
      <c r="AHS37" s="86"/>
      <c r="AHT37" s="86"/>
      <c r="AHU37" s="86"/>
      <c r="AHV37" s="86"/>
      <c r="AHW37" s="86"/>
      <c r="AHX37" s="86"/>
      <c r="AHY37" s="86"/>
      <c r="AHZ37" s="86"/>
      <c r="AIA37" s="86"/>
      <c r="AIB37" s="86"/>
      <c r="AIC37" s="86"/>
      <c r="AID37" s="86"/>
      <c r="AIE37" s="86"/>
      <c r="AIF37" s="86"/>
      <c r="AIG37" s="86"/>
      <c r="AIH37" s="86"/>
      <c r="AII37" s="86"/>
      <c r="AIJ37" s="86"/>
      <c r="AIK37" s="86"/>
      <c r="AIL37" s="86"/>
      <c r="AIM37" s="86"/>
      <c r="AIN37" s="86"/>
      <c r="AIO37" s="86"/>
      <c r="AIP37" s="86"/>
      <c r="AIQ37" s="86"/>
      <c r="AIR37" s="86"/>
      <c r="AIS37" s="86"/>
      <c r="AIT37" s="86"/>
      <c r="AIU37" s="86"/>
      <c r="AIV37" s="86"/>
      <c r="AIW37" s="86"/>
      <c r="AIX37" s="86"/>
      <c r="AIY37" s="86"/>
      <c r="AIZ37" s="86"/>
      <c r="AJA37" s="86"/>
      <c r="AJB37" s="86"/>
      <c r="AJC37" s="86"/>
      <c r="AJD37" s="86"/>
      <c r="AJE37" s="86"/>
      <c r="AJF37" s="86"/>
      <c r="AJG37" s="86"/>
      <c r="AJH37" s="86"/>
      <c r="AJI37" s="86"/>
      <c r="AJJ37" s="86"/>
      <c r="AJK37" s="86"/>
      <c r="AJL37" s="86"/>
      <c r="AJM37" s="86"/>
      <c r="AJN37" s="86"/>
      <c r="AJO37" s="86"/>
      <c r="AJP37" s="86"/>
      <c r="AJQ37" s="86"/>
      <c r="AJR37" s="86"/>
      <c r="AJS37" s="86"/>
      <c r="AJT37" s="86"/>
      <c r="AJU37" s="86"/>
      <c r="AJV37" s="86"/>
      <c r="AJW37" s="86"/>
      <c r="AJX37" s="86"/>
      <c r="AJY37" s="86"/>
      <c r="AJZ37" s="86"/>
      <c r="AKA37" s="86"/>
      <c r="AKB37" s="86"/>
      <c r="AKC37" s="86"/>
      <c r="AKD37" s="86"/>
      <c r="AKE37" s="86"/>
      <c r="AKF37" s="86"/>
      <c r="AKG37" s="86"/>
      <c r="AKH37" s="86"/>
      <c r="AKI37" s="86"/>
      <c r="AKJ37" s="86"/>
      <c r="AKK37" s="86"/>
      <c r="AKL37" s="86"/>
      <c r="AKM37" s="86"/>
      <c r="AKN37" s="86"/>
      <c r="AKO37" s="86"/>
      <c r="AKP37" s="86"/>
      <c r="AKQ37" s="86"/>
      <c r="AKR37" s="86"/>
      <c r="AKS37" s="86"/>
      <c r="AKT37" s="86"/>
      <c r="AKU37" s="86"/>
      <c r="AKV37" s="86"/>
      <c r="AKW37" s="86"/>
      <c r="AKX37" s="86"/>
      <c r="AKY37" s="86"/>
      <c r="AKZ37" s="86"/>
      <c r="ALA37" s="86"/>
      <c r="ALB37" s="86"/>
      <c r="ALC37" s="86"/>
      <c r="ALD37" s="86"/>
      <c r="ALE37" s="86"/>
      <c r="ALF37" s="86"/>
      <c r="ALG37" s="86"/>
      <c r="ALH37" s="86"/>
      <c r="ALI37" s="86"/>
      <c r="ALJ37" s="86"/>
      <c r="ALK37" s="86"/>
      <c r="ALL37" s="86"/>
      <c r="ALM37" s="86"/>
      <c r="ALN37" s="86"/>
      <c r="ALO37" s="86"/>
      <c r="ALP37" s="86"/>
      <c r="ALQ37" s="86"/>
      <c r="ALR37" s="86"/>
      <c r="ALS37" s="86"/>
      <c r="ALT37" s="86"/>
      <c r="ALU37" s="86"/>
      <c r="ALV37" s="86"/>
      <c r="ALW37" s="86"/>
      <c r="ALX37" s="86"/>
      <c r="ALY37" s="86"/>
      <c r="ALZ37" s="86"/>
      <c r="AMA37" s="86"/>
      <c r="AMB37" s="86"/>
      <c r="AMC37" s="86"/>
      <c r="AMD37" s="86"/>
      <c r="AME37" s="86"/>
      <c r="AMF37" s="86"/>
      <c r="AMG37" s="86"/>
      <c r="AMH37" s="86"/>
      <c r="AMI37" s="86"/>
      <c r="AMJ37" s="86"/>
      <c r="AMK37" s="86"/>
      <c r="AML37" s="86"/>
      <c r="AMM37" s="86"/>
      <c r="AMN37" s="86"/>
      <c r="AMO37" s="86"/>
      <c r="AMP37" s="86"/>
      <c r="AMQ37" s="86"/>
      <c r="AMR37" s="86"/>
      <c r="AMS37" s="86"/>
      <c r="AMT37" s="86"/>
      <c r="AMU37" s="86"/>
      <c r="AMV37" s="86"/>
      <c r="AMW37" s="86"/>
      <c r="AMX37" s="86"/>
      <c r="AMY37" s="86"/>
      <c r="AMZ37" s="86"/>
      <c r="ANA37" s="86"/>
    </row>
    <row r="38" spans="1:1041" s="201" customFormat="1" x14ac:dyDescent="0.25">
      <c r="A38" s="200"/>
      <c r="B38" s="200" t="s">
        <v>53</v>
      </c>
      <c r="C38" s="200" t="s">
        <v>52</v>
      </c>
      <c r="D38" s="200"/>
      <c r="E38" s="200"/>
      <c r="F38" s="200"/>
      <c r="G38" s="200"/>
      <c r="H38" s="200"/>
      <c r="I38" s="209">
        <v>8316</v>
      </c>
      <c r="J38" s="210">
        <v>6426</v>
      </c>
      <c r="K38" s="210">
        <v>756</v>
      </c>
      <c r="L38" s="211" t="s">
        <v>529</v>
      </c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86"/>
      <c r="DY38" s="86"/>
      <c r="DZ38" s="86"/>
      <c r="EA38" s="86"/>
      <c r="EB38" s="86"/>
      <c r="EC38" s="86"/>
      <c r="ED38" s="86"/>
      <c r="EE38" s="86"/>
      <c r="EF38" s="86"/>
      <c r="EG38" s="86"/>
      <c r="EH38" s="86"/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86"/>
      <c r="FB38" s="86"/>
      <c r="FC38" s="86"/>
      <c r="FD38" s="86"/>
      <c r="FE38" s="86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/>
      <c r="II38" s="86"/>
      <c r="IJ38" s="86"/>
      <c r="IK38" s="86"/>
      <c r="IL38" s="86"/>
      <c r="IM38" s="86"/>
      <c r="IN38" s="86"/>
      <c r="IO38" s="86"/>
      <c r="IP38" s="86"/>
      <c r="IQ38" s="86"/>
      <c r="IR38" s="86"/>
      <c r="IS38" s="86"/>
      <c r="IT38" s="86"/>
      <c r="IU38" s="86"/>
      <c r="IV38" s="86"/>
      <c r="IW38" s="86"/>
      <c r="IX38" s="86"/>
      <c r="IY38" s="86"/>
      <c r="IZ38" s="86"/>
      <c r="JA38" s="86"/>
      <c r="JB38" s="86"/>
      <c r="JC38" s="86"/>
      <c r="JD38" s="86"/>
      <c r="JE38" s="86"/>
      <c r="JF38" s="86"/>
      <c r="JG38" s="86"/>
      <c r="JH38" s="86"/>
      <c r="JI38" s="86"/>
      <c r="JJ38" s="86"/>
      <c r="JK38" s="86"/>
      <c r="JL38" s="86"/>
      <c r="JM38" s="86"/>
      <c r="JN38" s="86"/>
      <c r="JO38" s="86"/>
      <c r="JP38" s="86"/>
      <c r="JQ38" s="86"/>
      <c r="JR38" s="86"/>
      <c r="JS38" s="86"/>
      <c r="JT38" s="86"/>
      <c r="JU38" s="86"/>
      <c r="JV38" s="86"/>
      <c r="JW38" s="86"/>
      <c r="JX38" s="86"/>
      <c r="JY38" s="86"/>
      <c r="JZ38" s="86"/>
      <c r="KA38" s="86"/>
      <c r="KB38" s="86"/>
      <c r="KC38" s="86"/>
      <c r="KD38" s="86"/>
      <c r="KE38" s="86"/>
      <c r="KF38" s="86"/>
      <c r="KG38" s="86"/>
      <c r="KH38" s="86"/>
      <c r="KI38" s="86"/>
      <c r="KJ38" s="86"/>
      <c r="KK38" s="86"/>
      <c r="KL38" s="86"/>
      <c r="KM38" s="86"/>
      <c r="KN38" s="86"/>
      <c r="KO38" s="86"/>
      <c r="KP38" s="86"/>
      <c r="KQ38" s="86"/>
      <c r="KR38" s="86"/>
      <c r="KS38" s="86"/>
      <c r="KT38" s="86"/>
      <c r="KU38" s="86"/>
      <c r="KV38" s="86"/>
      <c r="KW38" s="86"/>
      <c r="KX38" s="86"/>
      <c r="KY38" s="86"/>
      <c r="KZ38" s="86"/>
      <c r="LA38" s="86"/>
      <c r="LB38" s="86"/>
      <c r="LC38" s="86"/>
      <c r="LD38" s="86"/>
      <c r="LE38" s="86"/>
      <c r="LF38" s="86"/>
      <c r="LG38" s="86"/>
      <c r="LH38" s="86"/>
      <c r="LI38" s="86"/>
      <c r="LJ38" s="86"/>
      <c r="LK38" s="86"/>
      <c r="LL38" s="86"/>
      <c r="LM38" s="86"/>
      <c r="LN38" s="86"/>
      <c r="LO38" s="86"/>
      <c r="LP38" s="86"/>
      <c r="LQ38" s="86"/>
      <c r="LR38" s="86"/>
      <c r="LS38" s="86"/>
      <c r="LT38" s="86"/>
      <c r="LU38" s="86"/>
      <c r="LV38" s="86"/>
      <c r="LW38" s="86"/>
      <c r="LX38" s="86"/>
      <c r="LY38" s="86"/>
      <c r="LZ38" s="86"/>
      <c r="MA38" s="86"/>
      <c r="MB38" s="86"/>
      <c r="MC38" s="86"/>
      <c r="MD38" s="86"/>
      <c r="ME38" s="86"/>
      <c r="MF38" s="86"/>
      <c r="MG38" s="86"/>
      <c r="MH38" s="86"/>
      <c r="MI38" s="86"/>
      <c r="MJ38" s="86"/>
      <c r="MK38" s="86"/>
      <c r="ML38" s="86"/>
      <c r="MM38" s="86"/>
      <c r="MN38" s="86"/>
      <c r="MO38" s="86"/>
      <c r="MP38" s="86"/>
      <c r="MQ38" s="86"/>
      <c r="MR38" s="86"/>
      <c r="MS38" s="86"/>
      <c r="MT38" s="86"/>
      <c r="MU38" s="86"/>
      <c r="MV38" s="86"/>
      <c r="MW38" s="86"/>
      <c r="MX38" s="86"/>
      <c r="MY38" s="86"/>
      <c r="MZ38" s="86"/>
      <c r="NA38" s="86"/>
      <c r="NB38" s="86"/>
      <c r="NC38" s="86"/>
      <c r="ND38" s="86"/>
      <c r="NE38" s="86"/>
      <c r="NF38" s="86"/>
      <c r="NG38" s="86"/>
      <c r="NH38" s="86"/>
      <c r="NI38" s="86"/>
      <c r="NJ38" s="86"/>
      <c r="NK38" s="86"/>
      <c r="NL38" s="86"/>
      <c r="NM38" s="86"/>
      <c r="NN38" s="86"/>
      <c r="NO38" s="86"/>
      <c r="NP38" s="86"/>
      <c r="NQ38" s="86"/>
      <c r="NR38" s="86"/>
      <c r="NS38" s="86"/>
      <c r="NT38" s="86"/>
      <c r="NU38" s="86"/>
      <c r="NV38" s="86"/>
      <c r="NW38" s="86"/>
      <c r="NX38" s="86"/>
      <c r="NY38" s="86"/>
      <c r="NZ38" s="86"/>
      <c r="OA38" s="86"/>
      <c r="OB38" s="86"/>
      <c r="OC38" s="86"/>
      <c r="OD38" s="86"/>
      <c r="OE38" s="86"/>
      <c r="OF38" s="86"/>
      <c r="OG38" s="86"/>
      <c r="OH38" s="86"/>
      <c r="OI38" s="86"/>
      <c r="OJ38" s="86"/>
      <c r="OK38" s="86"/>
      <c r="OL38" s="86"/>
      <c r="OM38" s="86"/>
      <c r="ON38" s="86"/>
      <c r="OO38" s="86"/>
      <c r="OP38" s="86"/>
      <c r="OQ38" s="86"/>
      <c r="OR38" s="86"/>
      <c r="OS38" s="86"/>
      <c r="OT38" s="86"/>
      <c r="OU38" s="86"/>
      <c r="OV38" s="86"/>
      <c r="OW38" s="86"/>
      <c r="OX38" s="86"/>
      <c r="OY38" s="86"/>
      <c r="OZ38" s="86"/>
      <c r="PA38" s="86"/>
      <c r="PB38" s="86"/>
      <c r="PC38" s="86"/>
      <c r="PD38" s="86"/>
      <c r="PE38" s="86"/>
      <c r="PF38" s="86"/>
      <c r="PG38" s="86"/>
      <c r="PH38" s="86"/>
      <c r="PI38" s="86"/>
      <c r="PJ38" s="86"/>
      <c r="PK38" s="86"/>
      <c r="PL38" s="86"/>
      <c r="PM38" s="86"/>
      <c r="PN38" s="86"/>
      <c r="PO38" s="86"/>
      <c r="PP38" s="86"/>
      <c r="PQ38" s="86"/>
      <c r="PR38" s="86"/>
      <c r="PS38" s="86"/>
      <c r="PT38" s="86"/>
      <c r="PU38" s="86"/>
      <c r="PV38" s="86"/>
      <c r="PW38" s="86"/>
      <c r="PX38" s="86"/>
      <c r="PY38" s="86"/>
      <c r="PZ38" s="86"/>
      <c r="QA38" s="86"/>
      <c r="QB38" s="86"/>
      <c r="QC38" s="86"/>
      <c r="QD38" s="86"/>
      <c r="QE38" s="86"/>
      <c r="QF38" s="86"/>
      <c r="QG38" s="86"/>
      <c r="QH38" s="86"/>
      <c r="QI38" s="86"/>
      <c r="QJ38" s="86"/>
      <c r="QK38" s="86"/>
      <c r="QL38" s="86"/>
      <c r="QM38" s="86"/>
      <c r="QN38" s="86"/>
      <c r="QO38" s="86"/>
      <c r="QP38" s="86"/>
      <c r="QQ38" s="86"/>
      <c r="QR38" s="86"/>
      <c r="QS38" s="86"/>
      <c r="QT38" s="86"/>
      <c r="QU38" s="86"/>
      <c r="QV38" s="86"/>
      <c r="QW38" s="86"/>
      <c r="QX38" s="86"/>
      <c r="QY38" s="86"/>
      <c r="QZ38" s="86"/>
      <c r="RA38" s="86"/>
      <c r="RB38" s="86"/>
      <c r="RC38" s="86"/>
      <c r="RD38" s="86"/>
      <c r="RE38" s="86"/>
      <c r="RF38" s="86"/>
      <c r="RG38" s="86"/>
      <c r="RH38" s="86"/>
      <c r="RI38" s="86"/>
      <c r="RJ38" s="86"/>
      <c r="RK38" s="86"/>
      <c r="RL38" s="86"/>
      <c r="RM38" s="86"/>
      <c r="RN38" s="86"/>
      <c r="RO38" s="86"/>
      <c r="RP38" s="86"/>
      <c r="RQ38" s="86"/>
      <c r="RR38" s="86"/>
      <c r="RS38" s="86"/>
      <c r="RT38" s="86"/>
      <c r="RU38" s="86"/>
      <c r="RV38" s="86"/>
      <c r="RW38" s="86"/>
      <c r="RX38" s="86"/>
      <c r="RY38" s="86"/>
      <c r="RZ38" s="86"/>
      <c r="SA38" s="86"/>
      <c r="SB38" s="86"/>
      <c r="SC38" s="86"/>
      <c r="SD38" s="86"/>
      <c r="SE38" s="86"/>
      <c r="SF38" s="86"/>
      <c r="SG38" s="86"/>
      <c r="SH38" s="86"/>
      <c r="SI38" s="86"/>
      <c r="SJ38" s="86"/>
      <c r="SK38" s="86"/>
      <c r="SL38" s="86"/>
      <c r="SM38" s="86"/>
      <c r="SN38" s="86"/>
      <c r="SO38" s="86"/>
      <c r="SP38" s="86"/>
      <c r="SQ38" s="86"/>
      <c r="SR38" s="86"/>
      <c r="SS38" s="86"/>
      <c r="ST38" s="86"/>
      <c r="SU38" s="86"/>
      <c r="SV38" s="86"/>
      <c r="SW38" s="86"/>
      <c r="SX38" s="86"/>
      <c r="SY38" s="86"/>
      <c r="SZ38" s="86"/>
      <c r="TA38" s="86"/>
      <c r="TB38" s="86"/>
      <c r="TC38" s="86"/>
      <c r="TD38" s="86"/>
      <c r="TE38" s="86"/>
      <c r="TF38" s="86"/>
      <c r="TG38" s="86"/>
      <c r="TH38" s="86"/>
      <c r="TI38" s="86"/>
      <c r="TJ38" s="86"/>
      <c r="TK38" s="86"/>
      <c r="TL38" s="86"/>
      <c r="TM38" s="86"/>
      <c r="TN38" s="86"/>
      <c r="TO38" s="86"/>
      <c r="TP38" s="86"/>
      <c r="TQ38" s="86"/>
      <c r="TR38" s="86"/>
      <c r="TS38" s="86"/>
      <c r="TT38" s="86"/>
      <c r="TU38" s="86"/>
      <c r="TV38" s="86"/>
      <c r="TW38" s="86"/>
      <c r="TX38" s="86"/>
      <c r="TY38" s="86"/>
      <c r="TZ38" s="86"/>
      <c r="UA38" s="86"/>
      <c r="UB38" s="86"/>
      <c r="UC38" s="86"/>
      <c r="UD38" s="86"/>
      <c r="UE38" s="86"/>
      <c r="UF38" s="86"/>
      <c r="UG38" s="86"/>
      <c r="UH38" s="86"/>
      <c r="UI38" s="86"/>
      <c r="UJ38" s="86"/>
      <c r="UK38" s="86"/>
      <c r="UL38" s="86"/>
      <c r="UM38" s="86"/>
      <c r="UN38" s="86"/>
      <c r="UO38" s="86"/>
      <c r="UP38" s="86"/>
      <c r="UQ38" s="86"/>
      <c r="UR38" s="86"/>
      <c r="US38" s="86"/>
      <c r="UT38" s="86"/>
      <c r="UU38" s="86"/>
      <c r="UV38" s="86"/>
      <c r="UW38" s="86"/>
      <c r="UX38" s="86"/>
      <c r="UY38" s="86"/>
      <c r="UZ38" s="86"/>
      <c r="VA38" s="86"/>
      <c r="VB38" s="86"/>
      <c r="VC38" s="86"/>
      <c r="VD38" s="86"/>
      <c r="VE38" s="86"/>
      <c r="VF38" s="86"/>
      <c r="VG38" s="86"/>
      <c r="VH38" s="86"/>
      <c r="VI38" s="86"/>
      <c r="VJ38" s="86"/>
      <c r="VK38" s="86"/>
      <c r="VL38" s="86"/>
      <c r="VM38" s="86"/>
      <c r="VN38" s="86"/>
      <c r="VO38" s="86"/>
      <c r="VP38" s="86"/>
      <c r="VQ38" s="86"/>
      <c r="VR38" s="86"/>
      <c r="VS38" s="86"/>
      <c r="VT38" s="86"/>
      <c r="VU38" s="86"/>
      <c r="VV38" s="86"/>
      <c r="VW38" s="86"/>
      <c r="VX38" s="86"/>
      <c r="VY38" s="86"/>
      <c r="VZ38" s="86"/>
      <c r="WA38" s="86"/>
      <c r="WB38" s="86"/>
      <c r="WC38" s="86"/>
      <c r="WD38" s="86"/>
      <c r="WE38" s="86"/>
      <c r="WF38" s="86"/>
      <c r="WG38" s="86"/>
      <c r="WH38" s="86"/>
      <c r="WI38" s="86"/>
      <c r="WJ38" s="86"/>
      <c r="WK38" s="86"/>
      <c r="WL38" s="86"/>
      <c r="WM38" s="86"/>
      <c r="WN38" s="86"/>
      <c r="WO38" s="86"/>
      <c r="WP38" s="86"/>
      <c r="WQ38" s="86"/>
      <c r="WR38" s="86"/>
      <c r="WS38" s="86"/>
      <c r="WT38" s="86"/>
      <c r="WU38" s="86"/>
      <c r="WV38" s="86"/>
      <c r="WW38" s="86"/>
      <c r="WX38" s="86"/>
      <c r="WY38" s="86"/>
      <c r="WZ38" s="86"/>
      <c r="XA38" s="86"/>
      <c r="XB38" s="86"/>
      <c r="XC38" s="86"/>
      <c r="XD38" s="86"/>
      <c r="XE38" s="86"/>
      <c r="XF38" s="86"/>
      <c r="XG38" s="86"/>
      <c r="XH38" s="86"/>
      <c r="XI38" s="86"/>
      <c r="XJ38" s="86"/>
      <c r="XK38" s="86"/>
      <c r="XL38" s="86"/>
      <c r="XM38" s="86"/>
      <c r="XN38" s="86"/>
      <c r="XO38" s="86"/>
      <c r="XP38" s="86"/>
      <c r="XQ38" s="86"/>
      <c r="XR38" s="86"/>
      <c r="XS38" s="86"/>
      <c r="XT38" s="86"/>
      <c r="XU38" s="86"/>
      <c r="XV38" s="86"/>
      <c r="XW38" s="86"/>
      <c r="XX38" s="86"/>
      <c r="XY38" s="86"/>
      <c r="XZ38" s="86"/>
      <c r="YA38" s="86"/>
      <c r="YB38" s="86"/>
      <c r="YC38" s="86"/>
      <c r="YD38" s="86"/>
      <c r="YE38" s="86"/>
      <c r="YF38" s="86"/>
      <c r="YG38" s="86"/>
      <c r="YH38" s="86"/>
      <c r="YI38" s="86"/>
      <c r="YJ38" s="86"/>
      <c r="YK38" s="86"/>
      <c r="YL38" s="86"/>
      <c r="YM38" s="86"/>
      <c r="YN38" s="86"/>
      <c r="YO38" s="86"/>
      <c r="YP38" s="86"/>
      <c r="YQ38" s="86"/>
      <c r="YR38" s="86"/>
      <c r="YS38" s="86"/>
      <c r="YT38" s="86"/>
      <c r="YU38" s="86"/>
      <c r="YV38" s="86"/>
      <c r="YW38" s="86"/>
      <c r="YX38" s="86"/>
      <c r="YY38" s="86"/>
      <c r="YZ38" s="86"/>
      <c r="ZA38" s="86"/>
      <c r="ZB38" s="86"/>
      <c r="ZC38" s="86"/>
      <c r="ZD38" s="86"/>
      <c r="ZE38" s="86"/>
      <c r="ZF38" s="86"/>
      <c r="ZG38" s="86"/>
      <c r="ZH38" s="86"/>
      <c r="ZI38" s="86"/>
      <c r="ZJ38" s="86"/>
      <c r="ZK38" s="86"/>
      <c r="ZL38" s="86"/>
      <c r="ZM38" s="86"/>
      <c r="ZN38" s="86"/>
      <c r="ZO38" s="86"/>
      <c r="ZP38" s="86"/>
      <c r="ZQ38" s="86"/>
      <c r="ZR38" s="86"/>
      <c r="ZS38" s="86"/>
      <c r="ZT38" s="86"/>
      <c r="ZU38" s="86"/>
      <c r="ZV38" s="86"/>
      <c r="ZW38" s="86"/>
      <c r="ZX38" s="86"/>
      <c r="ZY38" s="86"/>
      <c r="ZZ38" s="86"/>
      <c r="AAA38" s="86"/>
      <c r="AAB38" s="86"/>
      <c r="AAC38" s="86"/>
      <c r="AAD38" s="86"/>
      <c r="AAE38" s="86"/>
      <c r="AAF38" s="86"/>
      <c r="AAG38" s="86"/>
      <c r="AAH38" s="86"/>
      <c r="AAI38" s="86"/>
      <c r="AAJ38" s="86"/>
      <c r="AAK38" s="86"/>
      <c r="AAL38" s="86"/>
      <c r="AAM38" s="86"/>
      <c r="AAN38" s="86"/>
      <c r="AAO38" s="86"/>
      <c r="AAP38" s="86"/>
      <c r="AAQ38" s="86"/>
      <c r="AAR38" s="86"/>
      <c r="AAS38" s="86"/>
      <c r="AAT38" s="86"/>
      <c r="AAU38" s="86"/>
      <c r="AAV38" s="86"/>
      <c r="AAW38" s="86"/>
      <c r="AAX38" s="86"/>
      <c r="AAY38" s="86"/>
      <c r="AAZ38" s="86"/>
      <c r="ABA38" s="86"/>
      <c r="ABB38" s="86"/>
      <c r="ABC38" s="86"/>
      <c r="ABD38" s="86"/>
      <c r="ABE38" s="86"/>
      <c r="ABF38" s="86"/>
      <c r="ABG38" s="86"/>
      <c r="ABH38" s="86"/>
      <c r="ABI38" s="86"/>
      <c r="ABJ38" s="86"/>
      <c r="ABK38" s="86"/>
      <c r="ABL38" s="86"/>
      <c r="ABM38" s="86"/>
      <c r="ABN38" s="86"/>
      <c r="ABO38" s="86"/>
      <c r="ABP38" s="86"/>
      <c r="ABQ38" s="86"/>
      <c r="ABR38" s="86"/>
      <c r="ABS38" s="86"/>
      <c r="ABT38" s="86"/>
      <c r="ABU38" s="86"/>
      <c r="ABV38" s="86"/>
      <c r="ABW38" s="86"/>
      <c r="ABX38" s="86"/>
      <c r="ABY38" s="86"/>
      <c r="ABZ38" s="86"/>
      <c r="ACA38" s="86"/>
      <c r="ACB38" s="86"/>
      <c r="ACC38" s="86"/>
      <c r="ACD38" s="86"/>
      <c r="ACE38" s="86"/>
      <c r="ACF38" s="86"/>
      <c r="ACG38" s="86"/>
      <c r="ACH38" s="86"/>
      <c r="ACI38" s="86"/>
      <c r="ACJ38" s="86"/>
      <c r="ACK38" s="86"/>
      <c r="ACL38" s="86"/>
      <c r="ACM38" s="86"/>
      <c r="ACN38" s="86"/>
      <c r="ACO38" s="86"/>
      <c r="ACP38" s="86"/>
      <c r="ACQ38" s="86"/>
      <c r="ACR38" s="86"/>
      <c r="ACS38" s="86"/>
      <c r="ACT38" s="86"/>
      <c r="ACU38" s="86"/>
      <c r="ACV38" s="86"/>
      <c r="ACW38" s="86"/>
      <c r="ACX38" s="86"/>
      <c r="ACY38" s="86"/>
      <c r="ACZ38" s="86"/>
      <c r="ADA38" s="86"/>
      <c r="ADB38" s="86"/>
      <c r="ADC38" s="86"/>
      <c r="ADD38" s="86"/>
      <c r="ADE38" s="86"/>
      <c r="ADF38" s="86"/>
      <c r="ADG38" s="86"/>
      <c r="ADH38" s="86"/>
      <c r="ADI38" s="86"/>
      <c r="ADJ38" s="86"/>
      <c r="ADK38" s="86"/>
      <c r="ADL38" s="86"/>
      <c r="ADM38" s="86"/>
      <c r="ADN38" s="86"/>
      <c r="ADO38" s="86"/>
      <c r="ADP38" s="86"/>
      <c r="ADQ38" s="86"/>
      <c r="ADR38" s="86"/>
      <c r="ADS38" s="86"/>
      <c r="ADT38" s="86"/>
      <c r="ADU38" s="86"/>
      <c r="ADV38" s="86"/>
      <c r="ADW38" s="86"/>
      <c r="ADX38" s="86"/>
      <c r="ADY38" s="86"/>
      <c r="ADZ38" s="86"/>
      <c r="AEA38" s="86"/>
      <c r="AEB38" s="86"/>
      <c r="AEC38" s="86"/>
      <c r="AED38" s="86"/>
      <c r="AEE38" s="86"/>
      <c r="AEF38" s="86"/>
      <c r="AEG38" s="86"/>
      <c r="AEH38" s="86"/>
      <c r="AEI38" s="86"/>
      <c r="AEJ38" s="86"/>
      <c r="AEK38" s="86"/>
      <c r="AEL38" s="86"/>
      <c r="AEM38" s="86"/>
      <c r="AEN38" s="86"/>
      <c r="AEO38" s="86"/>
      <c r="AEP38" s="86"/>
      <c r="AEQ38" s="86"/>
      <c r="AER38" s="86"/>
      <c r="AES38" s="86"/>
      <c r="AET38" s="86"/>
      <c r="AEU38" s="86"/>
      <c r="AEV38" s="86"/>
      <c r="AEW38" s="86"/>
      <c r="AEX38" s="86"/>
      <c r="AEY38" s="86"/>
      <c r="AEZ38" s="86"/>
      <c r="AFA38" s="86"/>
      <c r="AFB38" s="86"/>
      <c r="AFC38" s="86"/>
      <c r="AFD38" s="86"/>
      <c r="AFE38" s="86"/>
      <c r="AFF38" s="86"/>
      <c r="AFG38" s="86"/>
      <c r="AFH38" s="86"/>
      <c r="AFI38" s="86"/>
      <c r="AFJ38" s="86"/>
      <c r="AFK38" s="86"/>
      <c r="AFL38" s="86"/>
      <c r="AFM38" s="86"/>
      <c r="AFN38" s="86"/>
      <c r="AFO38" s="86"/>
      <c r="AFP38" s="86"/>
      <c r="AFQ38" s="86"/>
      <c r="AFR38" s="86"/>
      <c r="AFS38" s="86"/>
      <c r="AFT38" s="86"/>
      <c r="AFU38" s="86"/>
      <c r="AFV38" s="86"/>
      <c r="AFW38" s="86"/>
      <c r="AFX38" s="86"/>
      <c r="AFY38" s="86"/>
      <c r="AFZ38" s="86"/>
      <c r="AGA38" s="86"/>
      <c r="AGB38" s="86"/>
      <c r="AGC38" s="86"/>
      <c r="AGD38" s="86"/>
      <c r="AGE38" s="86"/>
      <c r="AGF38" s="86"/>
      <c r="AGG38" s="86"/>
      <c r="AGH38" s="86"/>
      <c r="AGI38" s="86"/>
      <c r="AGJ38" s="86"/>
      <c r="AGK38" s="86"/>
      <c r="AGL38" s="86"/>
      <c r="AGM38" s="86"/>
      <c r="AGN38" s="86"/>
      <c r="AGO38" s="86"/>
      <c r="AGP38" s="86"/>
      <c r="AGQ38" s="86"/>
      <c r="AGR38" s="86"/>
      <c r="AGS38" s="86"/>
      <c r="AGT38" s="86"/>
      <c r="AGU38" s="86"/>
      <c r="AGV38" s="86"/>
      <c r="AGW38" s="86"/>
      <c r="AGX38" s="86"/>
      <c r="AGY38" s="86"/>
      <c r="AGZ38" s="86"/>
      <c r="AHA38" s="86"/>
      <c r="AHB38" s="86"/>
      <c r="AHC38" s="86"/>
      <c r="AHD38" s="86"/>
      <c r="AHE38" s="86"/>
      <c r="AHF38" s="86"/>
      <c r="AHG38" s="86"/>
      <c r="AHH38" s="86"/>
      <c r="AHI38" s="86"/>
      <c r="AHJ38" s="86"/>
      <c r="AHK38" s="86"/>
      <c r="AHL38" s="86"/>
      <c r="AHM38" s="86"/>
      <c r="AHN38" s="86"/>
      <c r="AHO38" s="86"/>
      <c r="AHP38" s="86"/>
      <c r="AHQ38" s="86"/>
      <c r="AHR38" s="86"/>
      <c r="AHS38" s="86"/>
      <c r="AHT38" s="86"/>
      <c r="AHU38" s="86"/>
      <c r="AHV38" s="86"/>
      <c r="AHW38" s="86"/>
      <c r="AHX38" s="86"/>
      <c r="AHY38" s="86"/>
      <c r="AHZ38" s="86"/>
      <c r="AIA38" s="86"/>
      <c r="AIB38" s="86"/>
      <c r="AIC38" s="86"/>
      <c r="AID38" s="86"/>
      <c r="AIE38" s="86"/>
      <c r="AIF38" s="86"/>
      <c r="AIG38" s="86"/>
      <c r="AIH38" s="86"/>
      <c r="AII38" s="86"/>
      <c r="AIJ38" s="86"/>
      <c r="AIK38" s="86"/>
      <c r="AIL38" s="86"/>
      <c r="AIM38" s="86"/>
      <c r="AIN38" s="86"/>
      <c r="AIO38" s="86"/>
      <c r="AIP38" s="86"/>
      <c r="AIQ38" s="86"/>
      <c r="AIR38" s="86"/>
      <c r="AIS38" s="86"/>
      <c r="AIT38" s="86"/>
      <c r="AIU38" s="86"/>
      <c r="AIV38" s="86"/>
      <c r="AIW38" s="86"/>
      <c r="AIX38" s="86"/>
      <c r="AIY38" s="86"/>
      <c r="AIZ38" s="86"/>
      <c r="AJA38" s="86"/>
      <c r="AJB38" s="86"/>
      <c r="AJC38" s="86"/>
      <c r="AJD38" s="86"/>
      <c r="AJE38" s="86"/>
      <c r="AJF38" s="86"/>
      <c r="AJG38" s="86"/>
      <c r="AJH38" s="86"/>
      <c r="AJI38" s="86"/>
      <c r="AJJ38" s="86"/>
      <c r="AJK38" s="86"/>
      <c r="AJL38" s="86"/>
      <c r="AJM38" s="86"/>
      <c r="AJN38" s="86"/>
      <c r="AJO38" s="86"/>
      <c r="AJP38" s="86"/>
      <c r="AJQ38" s="86"/>
      <c r="AJR38" s="86"/>
      <c r="AJS38" s="86"/>
      <c r="AJT38" s="86"/>
      <c r="AJU38" s="86"/>
      <c r="AJV38" s="86"/>
      <c r="AJW38" s="86"/>
      <c r="AJX38" s="86"/>
      <c r="AJY38" s="86"/>
      <c r="AJZ38" s="86"/>
      <c r="AKA38" s="86"/>
      <c r="AKB38" s="86"/>
      <c r="AKC38" s="86"/>
      <c r="AKD38" s="86"/>
      <c r="AKE38" s="86"/>
      <c r="AKF38" s="86"/>
      <c r="AKG38" s="86"/>
      <c r="AKH38" s="86"/>
      <c r="AKI38" s="86"/>
      <c r="AKJ38" s="86"/>
      <c r="AKK38" s="86"/>
      <c r="AKL38" s="86"/>
      <c r="AKM38" s="86"/>
      <c r="AKN38" s="86"/>
      <c r="AKO38" s="86"/>
      <c r="AKP38" s="86"/>
      <c r="AKQ38" s="86"/>
      <c r="AKR38" s="86"/>
      <c r="AKS38" s="86"/>
      <c r="AKT38" s="86"/>
      <c r="AKU38" s="86"/>
      <c r="AKV38" s="86"/>
      <c r="AKW38" s="86"/>
      <c r="AKX38" s="86"/>
      <c r="AKY38" s="86"/>
      <c r="AKZ38" s="86"/>
      <c r="ALA38" s="86"/>
      <c r="ALB38" s="86"/>
      <c r="ALC38" s="86"/>
      <c r="ALD38" s="86"/>
      <c r="ALE38" s="86"/>
      <c r="ALF38" s="86"/>
      <c r="ALG38" s="86"/>
      <c r="ALH38" s="86"/>
      <c r="ALI38" s="86"/>
      <c r="ALJ38" s="86"/>
      <c r="ALK38" s="86"/>
      <c r="ALL38" s="86"/>
      <c r="ALM38" s="86"/>
      <c r="ALN38" s="86"/>
      <c r="ALO38" s="86"/>
      <c r="ALP38" s="86"/>
      <c r="ALQ38" s="86"/>
      <c r="ALR38" s="86"/>
      <c r="ALS38" s="86"/>
      <c r="ALT38" s="86"/>
      <c r="ALU38" s="86"/>
      <c r="ALV38" s="86"/>
      <c r="ALW38" s="86"/>
      <c r="ALX38" s="86"/>
      <c r="ALY38" s="86"/>
      <c r="ALZ38" s="86"/>
      <c r="AMA38" s="86"/>
      <c r="AMB38" s="86"/>
      <c r="AMC38" s="86"/>
      <c r="AMD38" s="86"/>
      <c r="AME38" s="86"/>
      <c r="AMF38" s="86"/>
      <c r="AMG38" s="86"/>
      <c r="AMH38" s="86"/>
      <c r="AMI38" s="86"/>
      <c r="AMJ38" s="86"/>
      <c r="AMK38" s="86"/>
      <c r="AML38" s="86"/>
      <c r="AMM38" s="86"/>
      <c r="AMN38" s="86"/>
      <c r="AMO38" s="86"/>
      <c r="AMP38" s="86"/>
      <c r="AMQ38" s="86"/>
      <c r="AMR38" s="86"/>
      <c r="AMS38" s="86"/>
      <c r="AMT38" s="86"/>
      <c r="AMU38" s="86"/>
      <c r="AMV38" s="86"/>
      <c r="AMW38" s="86"/>
      <c r="AMX38" s="86"/>
      <c r="AMY38" s="86"/>
      <c r="AMZ38" s="86"/>
      <c r="ANA38" s="86"/>
    </row>
    <row r="39" spans="1:1041" s="201" customFormat="1" x14ac:dyDescent="0.25">
      <c r="A39" s="200"/>
      <c r="B39" s="200" t="s">
        <v>67</v>
      </c>
      <c r="C39" s="200" t="s">
        <v>66</v>
      </c>
      <c r="D39" s="200">
        <v>4680</v>
      </c>
      <c r="E39" s="200"/>
      <c r="F39" s="200"/>
      <c r="G39" s="200" t="s">
        <v>529</v>
      </c>
      <c r="H39" s="200"/>
      <c r="I39" s="209">
        <v>2177</v>
      </c>
      <c r="J39" s="210"/>
      <c r="K39" s="210"/>
      <c r="L39" s="211" t="s">
        <v>529</v>
      </c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  <c r="DH39" s="86"/>
      <c r="DI39" s="86"/>
      <c r="DJ39" s="86"/>
      <c r="DK39" s="86"/>
      <c r="DL39" s="86"/>
      <c r="DM39" s="86"/>
      <c r="DN39" s="86"/>
      <c r="DO39" s="86"/>
      <c r="DP39" s="86"/>
      <c r="DQ39" s="86"/>
      <c r="DR39" s="86"/>
      <c r="DS39" s="86"/>
      <c r="DT39" s="86"/>
      <c r="DU39" s="86"/>
      <c r="DV39" s="86"/>
      <c r="DW39" s="86"/>
      <c r="DX39" s="86"/>
      <c r="DY39" s="86"/>
      <c r="DZ39" s="86"/>
      <c r="EA39" s="86"/>
      <c r="EB39" s="86"/>
      <c r="EC39" s="86"/>
      <c r="ED39" s="86"/>
      <c r="EE39" s="86"/>
      <c r="EF39" s="86"/>
      <c r="EG39" s="86"/>
      <c r="EH39" s="86"/>
      <c r="EI39" s="86"/>
      <c r="EJ39" s="86"/>
      <c r="EK39" s="86"/>
      <c r="EL39" s="86"/>
      <c r="EM39" s="86"/>
      <c r="EN39" s="86"/>
      <c r="EO39" s="86"/>
      <c r="EP39" s="86"/>
      <c r="EQ39" s="86"/>
      <c r="ER39" s="86"/>
      <c r="ES39" s="86"/>
      <c r="ET39" s="86"/>
      <c r="EU39" s="86"/>
      <c r="EV39" s="86"/>
      <c r="EW39" s="86"/>
      <c r="EX39" s="86"/>
      <c r="EY39" s="86"/>
      <c r="EZ39" s="86"/>
      <c r="FA39" s="86"/>
      <c r="FB39" s="86"/>
      <c r="FC39" s="86"/>
      <c r="FD39" s="86"/>
      <c r="FE39" s="86"/>
      <c r="FF39" s="86"/>
      <c r="FG39" s="86"/>
      <c r="FH39" s="86"/>
      <c r="FI39" s="86"/>
      <c r="FJ39" s="86"/>
      <c r="FK39" s="86"/>
      <c r="FL39" s="86"/>
      <c r="FM39" s="86"/>
      <c r="FN39" s="86"/>
      <c r="FO39" s="86"/>
      <c r="FP39" s="86"/>
      <c r="FQ39" s="86"/>
      <c r="FR39" s="86"/>
      <c r="FS39" s="86"/>
      <c r="FT39" s="86"/>
      <c r="FU39" s="86"/>
      <c r="FV39" s="86"/>
      <c r="FW39" s="86"/>
      <c r="FX39" s="86"/>
      <c r="FY39" s="86"/>
      <c r="FZ39" s="86"/>
      <c r="GA39" s="86"/>
      <c r="GB39" s="86"/>
      <c r="GC39" s="86"/>
      <c r="GD39" s="86"/>
      <c r="GE39" s="86"/>
      <c r="GF39" s="86"/>
      <c r="GG39" s="86"/>
      <c r="GH39" s="86"/>
      <c r="GI39" s="86"/>
      <c r="GJ39" s="86"/>
      <c r="GK39" s="86"/>
      <c r="GL39" s="86"/>
      <c r="GM39" s="86"/>
      <c r="GN39" s="86"/>
      <c r="GO39" s="86"/>
      <c r="GP39" s="86"/>
      <c r="GQ39" s="86"/>
      <c r="GR39" s="86"/>
      <c r="GS39" s="86"/>
      <c r="GT39" s="86"/>
      <c r="GU39" s="86"/>
      <c r="GV39" s="86"/>
      <c r="GW39" s="86"/>
      <c r="GX39" s="86"/>
      <c r="GY39" s="86"/>
      <c r="GZ39" s="86"/>
      <c r="HA39" s="86"/>
      <c r="HB39" s="86"/>
      <c r="HC39" s="86"/>
      <c r="HD39" s="86"/>
      <c r="HE39" s="86"/>
      <c r="HF39" s="86"/>
      <c r="HG39" s="86"/>
      <c r="HH39" s="86"/>
      <c r="HI39" s="86"/>
      <c r="HJ39" s="86"/>
      <c r="HK39" s="86"/>
      <c r="HL39" s="86"/>
      <c r="HM39" s="86"/>
      <c r="HN39" s="86"/>
      <c r="HO39" s="86"/>
      <c r="HP39" s="86"/>
      <c r="HQ39" s="86"/>
      <c r="HR39" s="86"/>
      <c r="HS39" s="86"/>
      <c r="HT39" s="86"/>
      <c r="HU39" s="86"/>
      <c r="HV39" s="86"/>
      <c r="HW39" s="86"/>
      <c r="HX39" s="86"/>
      <c r="HY39" s="86"/>
      <c r="HZ39" s="86"/>
      <c r="IA39" s="86"/>
      <c r="IB39" s="86"/>
      <c r="IC39" s="86"/>
      <c r="ID39" s="86"/>
      <c r="IE39" s="86"/>
      <c r="IF39" s="86"/>
      <c r="IG39" s="86"/>
      <c r="IH39" s="86"/>
      <c r="II39" s="86"/>
      <c r="IJ39" s="86"/>
      <c r="IK39" s="86"/>
      <c r="IL39" s="86"/>
      <c r="IM39" s="86"/>
      <c r="IN39" s="86"/>
      <c r="IO39" s="86"/>
      <c r="IP39" s="86"/>
      <c r="IQ39" s="86"/>
      <c r="IR39" s="86"/>
      <c r="IS39" s="86"/>
      <c r="IT39" s="86"/>
      <c r="IU39" s="86"/>
      <c r="IV39" s="86"/>
      <c r="IW39" s="86"/>
      <c r="IX39" s="86"/>
      <c r="IY39" s="86"/>
      <c r="IZ39" s="86"/>
      <c r="JA39" s="86"/>
      <c r="JB39" s="86"/>
      <c r="JC39" s="86"/>
      <c r="JD39" s="86"/>
      <c r="JE39" s="86"/>
      <c r="JF39" s="86"/>
      <c r="JG39" s="86"/>
      <c r="JH39" s="86"/>
      <c r="JI39" s="86"/>
      <c r="JJ39" s="86"/>
      <c r="JK39" s="86"/>
      <c r="JL39" s="86"/>
      <c r="JM39" s="86"/>
      <c r="JN39" s="86"/>
      <c r="JO39" s="86"/>
      <c r="JP39" s="86"/>
      <c r="JQ39" s="86"/>
      <c r="JR39" s="86"/>
      <c r="JS39" s="86"/>
      <c r="JT39" s="86"/>
      <c r="JU39" s="86"/>
      <c r="JV39" s="86"/>
      <c r="JW39" s="86"/>
      <c r="JX39" s="86"/>
      <c r="JY39" s="86"/>
      <c r="JZ39" s="86"/>
      <c r="KA39" s="86"/>
      <c r="KB39" s="86"/>
      <c r="KC39" s="86"/>
      <c r="KD39" s="86"/>
      <c r="KE39" s="86"/>
      <c r="KF39" s="86"/>
      <c r="KG39" s="86"/>
      <c r="KH39" s="86"/>
      <c r="KI39" s="86"/>
      <c r="KJ39" s="86"/>
      <c r="KK39" s="86"/>
      <c r="KL39" s="86"/>
      <c r="KM39" s="86"/>
      <c r="KN39" s="86"/>
      <c r="KO39" s="86"/>
      <c r="KP39" s="86"/>
      <c r="KQ39" s="86"/>
      <c r="KR39" s="86"/>
      <c r="KS39" s="86"/>
      <c r="KT39" s="86"/>
      <c r="KU39" s="86"/>
      <c r="KV39" s="86"/>
      <c r="KW39" s="86"/>
      <c r="KX39" s="86"/>
      <c r="KY39" s="86"/>
      <c r="KZ39" s="86"/>
      <c r="LA39" s="86"/>
      <c r="LB39" s="86"/>
      <c r="LC39" s="86"/>
      <c r="LD39" s="86"/>
      <c r="LE39" s="86"/>
      <c r="LF39" s="86"/>
      <c r="LG39" s="86"/>
      <c r="LH39" s="86"/>
      <c r="LI39" s="86"/>
      <c r="LJ39" s="86"/>
      <c r="LK39" s="86"/>
      <c r="LL39" s="86"/>
      <c r="LM39" s="86"/>
      <c r="LN39" s="86"/>
      <c r="LO39" s="86"/>
      <c r="LP39" s="86"/>
      <c r="LQ39" s="86"/>
      <c r="LR39" s="86"/>
      <c r="LS39" s="86"/>
      <c r="LT39" s="86"/>
      <c r="LU39" s="86"/>
      <c r="LV39" s="86"/>
      <c r="LW39" s="86"/>
      <c r="LX39" s="86"/>
      <c r="LY39" s="86"/>
      <c r="LZ39" s="86"/>
      <c r="MA39" s="86"/>
      <c r="MB39" s="86"/>
      <c r="MC39" s="86"/>
      <c r="MD39" s="86"/>
      <c r="ME39" s="86"/>
      <c r="MF39" s="86"/>
      <c r="MG39" s="86"/>
      <c r="MH39" s="86"/>
      <c r="MI39" s="86"/>
      <c r="MJ39" s="86"/>
      <c r="MK39" s="86"/>
      <c r="ML39" s="86"/>
      <c r="MM39" s="86"/>
      <c r="MN39" s="86"/>
      <c r="MO39" s="86"/>
      <c r="MP39" s="86"/>
      <c r="MQ39" s="86"/>
      <c r="MR39" s="86"/>
      <c r="MS39" s="86"/>
      <c r="MT39" s="86"/>
      <c r="MU39" s="86"/>
      <c r="MV39" s="86"/>
      <c r="MW39" s="86"/>
      <c r="MX39" s="86"/>
      <c r="MY39" s="86"/>
      <c r="MZ39" s="86"/>
      <c r="NA39" s="86"/>
      <c r="NB39" s="86"/>
      <c r="NC39" s="86"/>
      <c r="ND39" s="86"/>
      <c r="NE39" s="86"/>
      <c r="NF39" s="86"/>
      <c r="NG39" s="86"/>
      <c r="NH39" s="86"/>
      <c r="NI39" s="86"/>
      <c r="NJ39" s="86"/>
      <c r="NK39" s="86"/>
      <c r="NL39" s="86"/>
      <c r="NM39" s="86"/>
      <c r="NN39" s="86"/>
      <c r="NO39" s="86"/>
      <c r="NP39" s="86"/>
      <c r="NQ39" s="86"/>
      <c r="NR39" s="86"/>
      <c r="NS39" s="86"/>
      <c r="NT39" s="86"/>
      <c r="NU39" s="86"/>
      <c r="NV39" s="86"/>
      <c r="NW39" s="86"/>
      <c r="NX39" s="86"/>
      <c r="NY39" s="86"/>
      <c r="NZ39" s="86"/>
      <c r="OA39" s="86"/>
      <c r="OB39" s="86"/>
      <c r="OC39" s="86"/>
      <c r="OD39" s="86"/>
      <c r="OE39" s="86"/>
      <c r="OF39" s="86"/>
      <c r="OG39" s="86"/>
      <c r="OH39" s="86"/>
      <c r="OI39" s="86"/>
      <c r="OJ39" s="86"/>
      <c r="OK39" s="86"/>
      <c r="OL39" s="86"/>
      <c r="OM39" s="86"/>
      <c r="ON39" s="86"/>
      <c r="OO39" s="86"/>
      <c r="OP39" s="86"/>
      <c r="OQ39" s="86"/>
      <c r="OR39" s="86"/>
      <c r="OS39" s="86"/>
      <c r="OT39" s="86"/>
      <c r="OU39" s="86"/>
      <c r="OV39" s="86"/>
      <c r="OW39" s="86"/>
      <c r="OX39" s="86"/>
      <c r="OY39" s="86"/>
      <c r="OZ39" s="86"/>
      <c r="PA39" s="86"/>
      <c r="PB39" s="86"/>
      <c r="PC39" s="86"/>
      <c r="PD39" s="86"/>
      <c r="PE39" s="86"/>
      <c r="PF39" s="86"/>
      <c r="PG39" s="86"/>
      <c r="PH39" s="86"/>
      <c r="PI39" s="86"/>
      <c r="PJ39" s="86"/>
      <c r="PK39" s="86"/>
      <c r="PL39" s="86"/>
      <c r="PM39" s="86"/>
      <c r="PN39" s="86"/>
      <c r="PO39" s="86"/>
      <c r="PP39" s="86"/>
      <c r="PQ39" s="86"/>
      <c r="PR39" s="86"/>
      <c r="PS39" s="86"/>
      <c r="PT39" s="86"/>
      <c r="PU39" s="86"/>
      <c r="PV39" s="86"/>
      <c r="PW39" s="86"/>
      <c r="PX39" s="86"/>
      <c r="PY39" s="86"/>
      <c r="PZ39" s="86"/>
      <c r="QA39" s="86"/>
      <c r="QB39" s="86"/>
      <c r="QC39" s="86"/>
      <c r="QD39" s="86"/>
      <c r="QE39" s="86"/>
      <c r="QF39" s="86"/>
      <c r="QG39" s="86"/>
      <c r="QH39" s="86"/>
      <c r="QI39" s="86"/>
      <c r="QJ39" s="86"/>
      <c r="QK39" s="86"/>
      <c r="QL39" s="86"/>
      <c r="QM39" s="86"/>
      <c r="QN39" s="86"/>
      <c r="QO39" s="86"/>
      <c r="QP39" s="86"/>
      <c r="QQ39" s="86"/>
      <c r="QR39" s="86"/>
      <c r="QS39" s="86"/>
      <c r="QT39" s="86"/>
      <c r="QU39" s="86"/>
      <c r="QV39" s="86"/>
      <c r="QW39" s="86"/>
      <c r="QX39" s="86"/>
      <c r="QY39" s="86"/>
      <c r="QZ39" s="86"/>
      <c r="RA39" s="86"/>
      <c r="RB39" s="86"/>
      <c r="RC39" s="86"/>
      <c r="RD39" s="86"/>
      <c r="RE39" s="86"/>
      <c r="RF39" s="86"/>
      <c r="RG39" s="86"/>
      <c r="RH39" s="86"/>
      <c r="RI39" s="86"/>
      <c r="RJ39" s="86"/>
      <c r="RK39" s="86"/>
      <c r="RL39" s="86"/>
      <c r="RM39" s="86"/>
      <c r="RN39" s="86"/>
      <c r="RO39" s="86"/>
      <c r="RP39" s="86"/>
      <c r="RQ39" s="86"/>
      <c r="RR39" s="86"/>
      <c r="RS39" s="86"/>
      <c r="RT39" s="86"/>
      <c r="RU39" s="86"/>
      <c r="RV39" s="86"/>
      <c r="RW39" s="86"/>
      <c r="RX39" s="86"/>
      <c r="RY39" s="86"/>
      <c r="RZ39" s="86"/>
      <c r="SA39" s="86"/>
      <c r="SB39" s="86"/>
      <c r="SC39" s="86"/>
      <c r="SD39" s="86"/>
      <c r="SE39" s="86"/>
      <c r="SF39" s="86"/>
      <c r="SG39" s="86"/>
      <c r="SH39" s="86"/>
      <c r="SI39" s="86"/>
      <c r="SJ39" s="86"/>
      <c r="SK39" s="86"/>
      <c r="SL39" s="86"/>
      <c r="SM39" s="86"/>
      <c r="SN39" s="86"/>
      <c r="SO39" s="86"/>
      <c r="SP39" s="86"/>
      <c r="SQ39" s="86"/>
      <c r="SR39" s="86"/>
      <c r="SS39" s="86"/>
      <c r="ST39" s="86"/>
      <c r="SU39" s="86"/>
      <c r="SV39" s="86"/>
      <c r="SW39" s="86"/>
      <c r="SX39" s="86"/>
      <c r="SY39" s="86"/>
      <c r="SZ39" s="86"/>
      <c r="TA39" s="86"/>
      <c r="TB39" s="86"/>
      <c r="TC39" s="86"/>
      <c r="TD39" s="86"/>
      <c r="TE39" s="86"/>
      <c r="TF39" s="86"/>
      <c r="TG39" s="86"/>
      <c r="TH39" s="86"/>
      <c r="TI39" s="86"/>
      <c r="TJ39" s="86"/>
      <c r="TK39" s="86"/>
      <c r="TL39" s="86"/>
      <c r="TM39" s="86"/>
      <c r="TN39" s="86"/>
      <c r="TO39" s="86"/>
      <c r="TP39" s="86"/>
      <c r="TQ39" s="86"/>
      <c r="TR39" s="86"/>
      <c r="TS39" s="86"/>
      <c r="TT39" s="86"/>
      <c r="TU39" s="86"/>
      <c r="TV39" s="86"/>
      <c r="TW39" s="86"/>
      <c r="TX39" s="86"/>
      <c r="TY39" s="86"/>
      <c r="TZ39" s="86"/>
      <c r="UA39" s="86"/>
      <c r="UB39" s="86"/>
      <c r="UC39" s="86"/>
      <c r="UD39" s="86"/>
      <c r="UE39" s="86"/>
      <c r="UF39" s="86"/>
      <c r="UG39" s="86"/>
      <c r="UH39" s="86"/>
      <c r="UI39" s="86"/>
      <c r="UJ39" s="86"/>
      <c r="UK39" s="86"/>
      <c r="UL39" s="86"/>
      <c r="UM39" s="86"/>
      <c r="UN39" s="86"/>
      <c r="UO39" s="86"/>
      <c r="UP39" s="86"/>
      <c r="UQ39" s="86"/>
      <c r="UR39" s="86"/>
      <c r="US39" s="86"/>
      <c r="UT39" s="86"/>
      <c r="UU39" s="86"/>
      <c r="UV39" s="86"/>
      <c r="UW39" s="86"/>
      <c r="UX39" s="86"/>
      <c r="UY39" s="86"/>
      <c r="UZ39" s="86"/>
      <c r="VA39" s="86"/>
      <c r="VB39" s="86"/>
      <c r="VC39" s="86"/>
      <c r="VD39" s="86"/>
      <c r="VE39" s="86"/>
      <c r="VF39" s="86"/>
      <c r="VG39" s="86"/>
      <c r="VH39" s="86"/>
      <c r="VI39" s="86"/>
      <c r="VJ39" s="86"/>
      <c r="VK39" s="86"/>
      <c r="VL39" s="86"/>
      <c r="VM39" s="86"/>
      <c r="VN39" s="86"/>
      <c r="VO39" s="86"/>
      <c r="VP39" s="86"/>
      <c r="VQ39" s="86"/>
      <c r="VR39" s="86"/>
      <c r="VS39" s="86"/>
      <c r="VT39" s="86"/>
      <c r="VU39" s="86"/>
      <c r="VV39" s="86"/>
      <c r="VW39" s="86"/>
      <c r="VX39" s="86"/>
      <c r="VY39" s="86"/>
      <c r="VZ39" s="86"/>
      <c r="WA39" s="86"/>
      <c r="WB39" s="86"/>
      <c r="WC39" s="86"/>
      <c r="WD39" s="86"/>
      <c r="WE39" s="86"/>
      <c r="WF39" s="86"/>
      <c r="WG39" s="86"/>
      <c r="WH39" s="86"/>
      <c r="WI39" s="86"/>
      <c r="WJ39" s="86"/>
      <c r="WK39" s="86"/>
      <c r="WL39" s="86"/>
      <c r="WM39" s="86"/>
      <c r="WN39" s="86"/>
      <c r="WO39" s="86"/>
      <c r="WP39" s="86"/>
      <c r="WQ39" s="86"/>
      <c r="WR39" s="86"/>
      <c r="WS39" s="86"/>
      <c r="WT39" s="86"/>
      <c r="WU39" s="86"/>
      <c r="WV39" s="86"/>
      <c r="WW39" s="86"/>
      <c r="WX39" s="86"/>
      <c r="WY39" s="86"/>
      <c r="WZ39" s="86"/>
      <c r="XA39" s="86"/>
      <c r="XB39" s="86"/>
      <c r="XC39" s="86"/>
      <c r="XD39" s="86"/>
      <c r="XE39" s="86"/>
      <c r="XF39" s="86"/>
      <c r="XG39" s="86"/>
      <c r="XH39" s="86"/>
      <c r="XI39" s="86"/>
      <c r="XJ39" s="86"/>
      <c r="XK39" s="86"/>
      <c r="XL39" s="86"/>
      <c r="XM39" s="86"/>
      <c r="XN39" s="86"/>
      <c r="XO39" s="86"/>
      <c r="XP39" s="86"/>
      <c r="XQ39" s="86"/>
      <c r="XR39" s="86"/>
      <c r="XS39" s="86"/>
      <c r="XT39" s="86"/>
      <c r="XU39" s="86"/>
      <c r="XV39" s="86"/>
      <c r="XW39" s="86"/>
      <c r="XX39" s="86"/>
      <c r="XY39" s="86"/>
      <c r="XZ39" s="86"/>
      <c r="YA39" s="86"/>
      <c r="YB39" s="86"/>
      <c r="YC39" s="86"/>
      <c r="YD39" s="86"/>
      <c r="YE39" s="86"/>
      <c r="YF39" s="86"/>
      <c r="YG39" s="86"/>
      <c r="YH39" s="86"/>
      <c r="YI39" s="86"/>
      <c r="YJ39" s="86"/>
      <c r="YK39" s="86"/>
      <c r="YL39" s="86"/>
      <c r="YM39" s="86"/>
      <c r="YN39" s="86"/>
      <c r="YO39" s="86"/>
      <c r="YP39" s="86"/>
      <c r="YQ39" s="86"/>
      <c r="YR39" s="86"/>
      <c r="YS39" s="86"/>
      <c r="YT39" s="86"/>
      <c r="YU39" s="86"/>
      <c r="YV39" s="86"/>
      <c r="YW39" s="86"/>
      <c r="YX39" s="86"/>
      <c r="YY39" s="86"/>
      <c r="YZ39" s="86"/>
      <c r="ZA39" s="86"/>
      <c r="ZB39" s="86"/>
      <c r="ZC39" s="86"/>
      <c r="ZD39" s="86"/>
      <c r="ZE39" s="86"/>
      <c r="ZF39" s="86"/>
      <c r="ZG39" s="86"/>
      <c r="ZH39" s="86"/>
      <c r="ZI39" s="86"/>
      <c r="ZJ39" s="86"/>
      <c r="ZK39" s="86"/>
      <c r="ZL39" s="86"/>
      <c r="ZM39" s="86"/>
      <c r="ZN39" s="86"/>
      <c r="ZO39" s="86"/>
      <c r="ZP39" s="86"/>
      <c r="ZQ39" s="86"/>
      <c r="ZR39" s="86"/>
      <c r="ZS39" s="86"/>
      <c r="ZT39" s="86"/>
      <c r="ZU39" s="86"/>
      <c r="ZV39" s="86"/>
      <c r="ZW39" s="86"/>
      <c r="ZX39" s="86"/>
      <c r="ZY39" s="86"/>
      <c r="ZZ39" s="86"/>
      <c r="AAA39" s="86"/>
      <c r="AAB39" s="86"/>
      <c r="AAC39" s="86"/>
      <c r="AAD39" s="86"/>
      <c r="AAE39" s="86"/>
      <c r="AAF39" s="86"/>
      <c r="AAG39" s="86"/>
      <c r="AAH39" s="86"/>
      <c r="AAI39" s="86"/>
      <c r="AAJ39" s="86"/>
      <c r="AAK39" s="86"/>
      <c r="AAL39" s="86"/>
      <c r="AAM39" s="86"/>
      <c r="AAN39" s="86"/>
      <c r="AAO39" s="86"/>
      <c r="AAP39" s="86"/>
      <c r="AAQ39" s="86"/>
      <c r="AAR39" s="86"/>
      <c r="AAS39" s="86"/>
      <c r="AAT39" s="86"/>
      <c r="AAU39" s="86"/>
      <c r="AAV39" s="86"/>
      <c r="AAW39" s="86"/>
      <c r="AAX39" s="86"/>
      <c r="AAY39" s="86"/>
      <c r="AAZ39" s="86"/>
      <c r="ABA39" s="86"/>
      <c r="ABB39" s="86"/>
      <c r="ABC39" s="86"/>
      <c r="ABD39" s="86"/>
      <c r="ABE39" s="86"/>
      <c r="ABF39" s="86"/>
      <c r="ABG39" s="86"/>
      <c r="ABH39" s="86"/>
      <c r="ABI39" s="86"/>
      <c r="ABJ39" s="86"/>
      <c r="ABK39" s="86"/>
      <c r="ABL39" s="86"/>
      <c r="ABM39" s="86"/>
      <c r="ABN39" s="86"/>
      <c r="ABO39" s="86"/>
      <c r="ABP39" s="86"/>
      <c r="ABQ39" s="86"/>
      <c r="ABR39" s="86"/>
      <c r="ABS39" s="86"/>
      <c r="ABT39" s="86"/>
      <c r="ABU39" s="86"/>
      <c r="ABV39" s="86"/>
      <c r="ABW39" s="86"/>
      <c r="ABX39" s="86"/>
      <c r="ABY39" s="86"/>
      <c r="ABZ39" s="86"/>
      <c r="ACA39" s="86"/>
      <c r="ACB39" s="86"/>
      <c r="ACC39" s="86"/>
      <c r="ACD39" s="86"/>
      <c r="ACE39" s="86"/>
      <c r="ACF39" s="86"/>
      <c r="ACG39" s="86"/>
      <c r="ACH39" s="86"/>
      <c r="ACI39" s="86"/>
      <c r="ACJ39" s="86"/>
      <c r="ACK39" s="86"/>
      <c r="ACL39" s="86"/>
      <c r="ACM39" s="86"/>
      <c r="ACN39" s="86"/>
      <c r="ACO39" s="86"/>
      <c r="ACP39" s="86"/>
      <c r="ACQ39" s="86"/>
      <c r="ACR39" s="86"/>
      <c r="ACS39" s="86"/>
      <c r="ACT39" s="86"/>
      <c r="ACU39" s="86"/>
      <c r="ACV39" s="86"/>
      <c r="ACW39" s="86"/>
      <c r="ACX39" s="86"/>
      <c r="ACY39" s="86"/>
      <c r="ACZ39" s="86"/>
      <c r="ADA39" s="86"/>
      <c r="ADB39" s="86"/>
      <c r="ADC39" s="86"/>
      <c r="ADD39" s="86"/>
      <c r="ADE39" s="86"/>
      <c r="ADF39" s="86"/>
      <c r="ADG39" s="86"/>
      <c r="ADH39" s="86"/>
      <c r="ADI39" s="86"/>
      <c r="ADJ39" s="86"/>
      <c r="ADK39" s="86"/>
      <c r="ADL39" s="86"/>
      <c r="ADM39" s="86"/>
      <c r="ADN39" s="86"/>
      <c r="ADO39" s="86"/>
      <c r="ADP39" s="86"/>
      <c r="ADQ39" s="86"/>
      <c r="ADR39" s="86"/>
      <c r="ADS39" s="86"/>
      <c r="ADT39" s="86"/>
      <c r="ADU39" s="86"/>
      <c r="ADV39" s="86"/>
      <c r="ADW39" s="86"/>
      <c r="ADX39" s="86"/>
      <c r="ADY39" s="86"/>
      <c r="ADZ39" s="86"/>
      <c r="AEA39" s="86"/>
      <c r="AEB39" s="86"/>
      <c r="AEC39" s="86"/>
      <c r="AED39" s="86"/>
      <c r="AEE39" s="86"/>
      <c r="AEF39" s="86"/>
      <c r="AEG39" s="86"/>
      <c r="AEH39" s="86"/>
      <c r="AEI39" s="86"/>
      <c r="AEJ39" s="86"/>
      <c r="AEK39" s="86"/>
      <c r="AEL39" s="86"/>
      <c r="AEM39" s="86"/>
      <c r="AEN39" s="86"/>
      <c r="AEO39" s="86"/>
      <c r="AEP39" s="86"/>
      <c r="AEQ39" s="86"/>
      <c r="AER39" s="86"/>
      <c r="AES39" s="86"/>
      <c r="AET39" s="86"/>
      <c r="AEU39" s="86"/>
      <c r="AEV39" s="86"/>
      <c r="AEW39" s="86"/>
      <c r="AEX39" s="86"/>
      <c r="AEY39" s="86"/>
      <c r="AEZ39" s="86"/>
      <c r="AFA39" s="86"/>
      <c r="AFB39" s="86"/>
      <c r="AFC39" s="86"/>
      <c r="AFD39" s="86"/>
      <c r="AFE39" s="86"/>
      <c r="AFF39" s="86"/>
      <c r="AFG39" s="86"/>
      <c r="AFH39" s="86"/>
      <c r="AFI39" s="86"/>
      <c r="AFJ39" s="86"/>
      <c r="AFK39" s="86"/>
      <c r="AFL39" s="86"/>
      <c r="AFM39" s="86"/>
      <c r="AFN39" s="86"/>
      <c r="AFO39" s="86"/>
      <c r="AFP39" s="86"/>
      <c r="AFQ39" s="86"/>
      <c r="AFR39" s="86"/>
      <c r="AFS39" s="86"/>
      <c r="AFT39" s="86"/>
      <c r="AFU39" s="86"/>
      <c r="AFV39" s="86"/>
      <c r="AFW39" s="86"/>
      <c r="AFX39" s="86"/>
      <c r="AFY39" s="86"/>
      <c r="AFZ39" s="86"/>
      <c r="AGA39" s="86"/>
      <c r="AGB39" s="86"/>
      <c r="AGC39" s="86"/>
      <c r="AGD39" s="86"/>
      <c r="AGE39" s="86"/>
      <c r="AGF39" s="86"/>
      <c r="AGG39" s="86"/>
      <c r="AGH39" s="86"/>
      <c r="AGI39" s="86"/>
      <c r="AGJ39" s="86"/>
      <c r="AGK39" s="86"/>
      <c r="AGL39" s="86"/>
      <c r="AGM39" s="86"/>
      <c r="AGN39" s="86"/>
      <c r="AGO39" s="86"/>
      <c r="AGP39" s="86"/>
      <c r="AGQ39" s="86"/>
      <c r="AGR39" s="86"/>
      <c r="AGS39" s="86"/>
      <c r="AGT39" s="86"/>
      <c r="AGU39" s="86"/>
      <c r="AGV39" s="86"/>
      <c r="AGW39" s="86"/>
      <c r="AGX39" s="86"/>
      <c r="AGY39" s="86"/>
      <c r="AGZ39" s="86"/>
      <c r="AHA39" s="86"/>
      <c r="AHB39" s="86"/>
      <c r="AHC39" s="86"/>
      <c r="AHD39" s="86"/>
      <c r="AHE39" s="86"/>
      <c r="AHF39" s="86"/>
      <c r="AHG39" s="86"/>
      <c r="AHH39" s="86"/>
      <c r="AHI39" s="86"/>
      <c r="AHJ39" s="86"/>
      <c r="AHK39" s="86"/>
      <c r="AHL39" s="86"/>
      <c r="AHM39" s="86"/>
      <c r="AHN39" s="86"/>
      <c r="AHO39" s="86"/>
      <c r="AHP39" s="86"/>
      <c r="AHQ39" s="86"/>
      <c r="AHR39" s="86"/>
      <c r="AHS39" s="86"/>
      <c r="AHT39" s="86"/>
      <c r="AHU39" s="86"/>
      <c r="AHV39" s="86"/>
      <c r="AHW39" s="86"/>
      <c r="AHX39" s="86"/>
      <c r="AHY39" s="86"/>
      <c r="AHZ39" s="86"/>
      <c r="AIA39" s="86"/>
      <c r="AIB39" s="86"/>
      <c r="AIC39" s="86"/>
      <c r="AID39" s="86"/>
      <c r="AIE39" s="86"/>
      <c r="AIF39" s="86"/>
      <c r="AIG39" s="86"/>
      <c r="AIH39" s="86"/>
      <c r="AII39" s="86"/>
      <c r="AIJ39" s="86"/>
      <c r="AIK39" s="86"/>
      <c r="AIL39" s="86"/>
      <c r="AIM39" s="86"/>
      <c r="AIN39" s="86"/>
      <c r="AIO39" s="86"/>
      <c r="AIP39" s="86"/>
      <c r="AIQ39" s="86"/>
      <c r="AIR39" s="86"/>
      <c r="AIS39" s="86"/>
      <c r="AIT39" s="86"/>
      <c r="AIU39" s="86"/>
      <c r="AIV39" s="86"/>
      <c r="AIW39" s="86"/>
      <c r="AIX39" s="86"/>
      <c r="AIY39" s="86"/>
      <c r="AIZ39" s="86"/>
      <c r="AJA39" s="86"/>
      <c r="AJB39" s="86"/>
      <c r="AJC39" s="86"/>
      <c r="AJD39" s="86"/>
      <c r="AJE39" s="86"/>
      <c r="AJF39" s="86"/>
      <c r="AJG39" s="86"/>
      <c r="AJH39" s="86"/>
      <c r="AJI39" s="86"/>
      <c r="AJJ39" s="86"/>
      <c r="AJK39" s="86"/>
      <c r="AJL39" s="86"/>
      <c r="AJM39" s="86"/>
      <c r="AJN39" s="86"/>
      <c r="AJO39" s="86"/>
      <c r="AJP39" s="86"/>
      <c r="AJQ39" s="86"/>
      <c r="AJR39" s="86"/>
      <c r="AJS39" s="86"/>
      <c r="AJT39" s="86"/>
      <c r="AJU39" s="86"/>
      <c r="AJV39" s="86"/>
      <c r="AJW39" s="86"/>
      <c r="AJX39" s="86"/>
      <c r="AJY39" s="86"/>
      <c r="AJZ39" s="86"/>
      <c r="AKA39" s="86"/>
      <c r="AKB39" s="86"/>
      <c r="AKC39" s="86"/>
      <c r="AKD39" s="86"/>
      <c r="AKE39" s="86"/>
      <c r="AKF39" s="86"/>
      <c r="AKG39" s="86"/>
      <c r="AKH39" s="86"/>
      <c r="AKI39" s="86"/>
      <c r="AKJ39" s="86"/>
      <c r="AKK39" s="86"/>
      <c r="AKL39" s="86"/>
      <c r="AKM39" s="86"/>
      <c r="AKN39" s="86"/>
      <c r="AKO39" s="86"/>
      <c r="AKP39" s="86"/>
      <c r="AKQ39" s="86"/>
      <c r="AKR39" s="86"/>
      <c r="AKS39" s="86"/>
      <c r="AKT39" s="86"/>
      <c r="AKU39" s="86"/>
      <c r="AKV39" s="86"/>
      <c r="AKW39" s="86"/>
      <c r="AKX39" s="86"/>
      <c r="AKY39" s="86"/>
      <c r="AKZ39" s="86"/>
      <c r="ALA39" s="86"/>
      <c r="ALB39" s="86"/>
      <c r="ALC39" s="86"/>
      <c r="ALD39" s="86"/>
      <c r="ALE39" s="86"/>
      <c r="ALF39" s="86"/>
      <c r="ALG39" s="86"/>
      <c r="ALH39" s="86"/>
      <c r="ALI39" s="86"/>
      <c r="ALJ39" s="86"/>
      <c r="ALK39" s="86"/>
      <c r="ALL39" s="86"/>
      <c r="ALM39" s="86"/>
      <c r="ALN39" s="86"/>
      <c r="ALO39" s="86"/>
      <c r="ALP39" s="86"/>
      <c r="ALQ39" s="86"/>
      <c r="ALR39" s="86"/>
      <c r="ALS39" s="86"/>
      <c r="ALT39" s="86"/>
      <c r="ALU39" s="86"/>
      <c r="ALV39" s="86"/>
      <c r="ALW39" s="86"/>
      <c r="ALX39" s="86"/>
      <c r="ALY39" s="86"/>
      <c r="ALZ39" s="86"/>
      <c r="AMA39" s="86"/>
      <c r="AMB39" s="86"/>
      <c r="AMC39" s="86"/>
      <c r="AMD39" s="86"/>
      <c r="AME39" s="86"/>
      <c r="AMF39" s="86"/>
      <c r="AMG39" s="86"/>
      <c r="AMH39" s="86"/>
      <c r="AMI39" s="86"/>
      <c r="AMJ39" s="86"/>
      <c r="AMK39" s="86"/>
      <c r="AML39" s="86"/>
      <c r="AMM39" s="86"/>
      <c r="AMN39" s="86"/>
      <c r="AMO39" s="86"/>
      <c r="AMP39" s="86"/>
      <c r="AMQ39" s="86"/>
      <c r="AMR39" s="86"/>
      <c r="AMS39" s="86"/>
      <c r="AMT39" s="86"/>
      <c r="AMU39" s="86"/>
      <c r="AMV39" s="86"/>
      <c r="AMW39" s="86"/>
      <c r="AMX39" s="86"/>
      <c r="AMY39" s="86"/>
      <c r="AMZ39" s="86"/>
      <c r="ANA39" s="86"/>
    </row>
    <row r="40" spans="1:1041" s="201" customFormat="1" x14ac:dyDescent="0.25">
      <c r="A40" s="200"/>
      <c r="B40" s="200" t="s">
        <v>501</v>
      </c>
      <c r="C40" s="200" t="s">
        <v>502</v>
      </c>
      <c r="D40" s="200">
        <v>21648</v>
      </c>
      <c r="E40" s="200">
        <v>21912</v>
      </c>
      <c r="F40" s="200">
        <v>26928</v>
      </c>
      <c r="G40" s="200">
        <v>25344</v>
      </c>
      <c r="H40" s="200"/>
      <c r="I40" s="209"/>
      <c r="J40" s="210"/>
      <c r="K40" s="210">
        <v>7128</v>
      </c>
      <c r="L40" s="211">
        <v>7920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  <c r="IV40" s="86"/>
      <c r="IW40" s="86"/>
      <c r="IX40" s="86"/>
      <c r="IY40" s="86"/>
      <c r="IZ40" s="86"/>
      <c r="JA40" s="86"/>
      <c r="JB40" s="86"/>
      <c r="JC40" s="86"/>
      <c r="JD40" s="86"/>
      <c r="JE40" s="86"/>
      <c r="JF40" s="86"/>
      <c r="JG40" s="86"/>
      <c r="JH40" s="86"/>
      <c r="JI40" s="86"/>
      <c r="JJ40" s="86"/>
      <c r="JK40" s="86"/>
      <c r="JL40" s="86"/>
      <c r="JM40" s="86"/>
      <c r="JN40" s="86"/>
      <c r="JO40" s="86"/>
      <c r="JP40" s="86"/>
      <c r="JQ40" s="86"/>
      <c r="JR40" s="86"/>
      <c r="JS40" s="86"/>
      <c r="JT40" s="86"/>
      <c r="JU40" s="86"/>
      <c r="JV40" s="86"/>
      <c r="JW40" s="86"/>
      <c r="JX40" s="86"/>
      <c r="JY40" s="86"/>
      <c r="JZ40" s="86"/>
      <c r="KA40" s="86"/>
      <c r="KB40" s="86"/>
      <c r="KC40" s="86"/>
      <c r="KD40" s="86"/>
      <c r="KE40" s="86"/>
      <c r="KF40" s="86"/>
      <c r="KG40" s="86"/>
      <c r="KH40" s="86"/>
      <c r="KI40" s="86"/>
      <c r="KJ40" s="86"/>
      <c r="KK40" s="86"/>
      <c r="KL40" s="86"/>
      <c r="KM40" s="86"/>
      <c r="KN40" s="86"/>
      <c r="KO40" s="86"/>
      <c r="KP40" s="86"/>
      <c r="KQ40" s="86"/>
      <c r="KR40" s="86"/>
      <c r="KS40" s="86"/>
      <c r="KT40" s="86"/>
      <c r="KU40" s="86"/>
      <c r="KV40" s="86"/>
      <c r="KW40" s="86"/>
      <c r="KX40" s="86"/>
      <c r="KY40" s="86"/>
      <c r="KZ40" s="86"/>
      <c r="LA40" s="86"/>
      <c r="LB40" s="86"/>
      <c r="LC40" s="86"/>
      <c r="LD40" s="86"/>
      <c r="LE40" s="86"/>
      <c r="LF40" s="86"/>
      <c r="LG40" s="86"/>
      <c r="LH40" s="86"/>
      <c r="LI40" s="86"/>
      <c r="LJ40" s="86"/>
      <c r="LK40" s="86"/>
      <c r="LL40" s="86"/>
      <c r="LM40" s="86"/>
      <c r="LN40" s="86"/>
      <c r="LO40" s="86"/>
      <c r="LP40" s="86"/>
      <c r="LQ40" s="86"/>
      <c r="LR40" s="86"/>
      <c r="LS40" s="86"/>
      <c r="LT40" s="86"/>
      <c r="LU40" s="86"/>
      <c r="LV40" s="86"/>
      <c r="LW40" s="86"/>
      <c r="LX40" s="86"/>
      <c r="LY40" s="86"/>
      <c r="LZ40" s="86"/>
      <c r="MA40" s="86"/>
      <c r="MB40" s="86"/>
      <c r="MC40" s="86"/>
      <c r="MD40" s="86"/>
      <c r="ME40" s="86"/>
      <c r="MF40" s="86"/>
      <c r="MG40" s="86"/>
      <c r="MH40" s="86"/>
      <c r="MI40" s="86"/>
      <c r="MJ40" s="86"/>
      <c r="MK40" s="86"/>
      <c r="ML40" s="86"/>
      <c r="MM40" s="86"/>
      <c r="MN40" s="86"/>
      <c r="MO40" s="86"/>
      <c r="MP40" s="86"/>
      <c r="MQ40" s="86"/>
      <c r="MR40" s="86"/>
      <c r="MS40" s="86"/>
      <c r="MT40" s="86"/>
      <c r="MU40" s="86"/>
      <c r="MV40" s="86"/>
      <c r="MW40" s="86"/>
      <c r="MX40" s="86"/>
      <c r="MY40" s="86"/>
      <c r="MZ40" s="86"/>
      <c r="NA40" s="86"/>
      <c r="NB40" s="86"/>
      <c r="NC40" s="86"/>
      <c r="ND40" s="86"/>
      <c r="NE40" s="86"/>
      <c r="NF40" s="86"/>
      <c r="NG40" s="86"/>
      <c r="NH40" s="86"/>
      <c r="NI40" s="86"/>
      <c r="NJ40" s="86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6"/>
      <c r="NY40" s="86"/>
      <c r="NZ40" s="86"/>
      <c r="OA40" s="86"/>
      <c r="OB40" s="86"/>
      <c r="OC40" s="86"/>
      <c r="OD40" s="86"/>
      <c r="OE40" s="86"/>
      <c r="OF40" s="86"/>
      <c r="OG40" s="86"/>
      <c r="OH40" s="86"/>
      <c r="OI40" s="86"/>
      <c r="OJ40" s="86"/>
      <c r="OK40" s="86"/>
      <c r="OL40" s="86"/>
      <c r="OM40" s="86"/>
      <c r="ON40" s="86"/>
      <c r="OO40" s="86"/>
      <c r="OP40" s="86"/>
      <c r="OQ40" s="86"/>
      <c r="OR40" s="86"/>
      <c r="OS40" s="86"/>
      <c r="OT40" s="86"/>
      <c r="OU40" s="86"/>
      <c r="OV40" s="86"/>
      <c r="OW40" s="86"/>
      <c r="OX40" s="86"/>
      <c r="OY40" s="86"/>
      <c r="OZ40" s="86"/>
      <c r="PA40" s="86"/>
      <c r="PB40" s="86"/>
      <c r="PC40" s="86"/>
      <c r="PD40" s="86"/>
      <c r="PE40" s="86"/>
      <c r="PF40" s="86"/>
      <c r="PG40" s="86"/>
      <c r="PH40" s="86"/>
      <c r="PI40" s="86"/>
      <c r="PJ40" s="86"/>
      <c r="PK40" s="86"/>
      <c r="PL40" s="86"/>
      <c r="PM40" s="86"/>
      <c r="PN40" s="86"/>
      <c r="PO40" s="86"/>
      <c r="PP40" s="86"/>
      <c r="PQ40" s="86"/>
      <c r="PR40" s="86"/>
      <c r="PS40" s="86"/>
      <c r="PT40" s="86"/>
      <c r="PU40" s="86"/>
      <c r="PV40" s="86"/>
      <c r="PW40" s="86"/>
      <c r="PX40" s="86"/>
      <c r="PY40" s="86"/>
      <c r="PZ40" s="86"/>
      <c r="QA40" s="86"/>
      <c r="QB40" s="86"/>
      <c r="QC40" s="86"/>
      <c r="QD40" s="86"/>
      <c r="QE40" s="86"/>
      <c r="QF40" s="86"/>
      <c r="QG40" s="86"/>
      <c r="QH40" s="86"/>
      <c r="QI40" s="86"/>
      <c r="QJ40" s="86"/>
      <c r="QK40" s="86"/>
      <c r="QL40" s="86"/>
      <c r="QM40" s="86"/>
      <c r="QN40" s="86"/>
      <c r="QO40" s="86"/>
      <c r="QP40" s="86"/>
      <c r="QQ40" s="86"/>
      <c r="QR40" s="86"/>
      <c r="QS40" s="86"/>
      <c r="QT40" s="86"/>
      <c r="QU40" s="86"/>
      <c r="QV40" s="86"/>
      <c r="QW40" s="86"/>
      <c r="QX40" s="86"/>
      <c r="QY40" s="86"/>
      <c r="QZ40" s="86"/>
      <c r="RA40" s="86"/>
      <c r="RB40" s="86"/>
      <c r="RC40" s="86"/>
      <c r="RD40" s="86"/>
      <c r="RE40" s="86"/>
      <c r="RF40" s="86"/>
      <c r="RG40" s="86"/>
      <c r="RH40" s="86"/>
      <c r="RI40" s="86"/>
      <c r="RJ40" s="86"/>
      <c r="RK40" s="86"/>
      <c r="RL40" s="86"/>
      <c r="RM40" s="86"/>
      <c r="RN40" s="86"/>
      <c r="RO40" s="86"/>
      <c r="RP40" s="86"/>
      <c r="RQ40" s="86"/>
      <c r="RR40" s="86"/>
      <c r="RS40" s="86"/>
      <c r="RT40" s="86"/>
      <c r="RU40" s="86"/>
      <c r="RV40" s="86"/>
      <c r="RW40" s="86"/>
      <c r="RX40" s="86"/>
      <c r="RY40" s="86"/>
      <c r="RZ40" s="86"/>
      <c r="SA40" s="86"/>
      <c r="SB40" s="86"/>
      <c r="SC40" s="86"/>
      <c r="SD40" s="86"/>
      <c r="SE40" s="86"/>
      <c r="SF40" s="86"/>
      <c r="SG40" s="86"/>
      <c r="SH40" s="86"/>
      <c r="SI40" s="86"/>
      <c r="SJ40" s="86"/>
      <c r="SK40" s="86"/>
      <c r="SL40" s="86"/>
      <c r="SM40" s="86"/>
      <c r="SN40" s="86"/>
      <c r="SO40" s="86"/>
      <c r="SP40" s="86"/>
      <c r="SQ40" s="86"/>
      <c r="SR40" s="86"/>
      <c r="SS40" s="86"/>
      <c r="ST40" s="86"/>
      <c r="SU40" s="86"/>
      <c r="SV40" s="86"/>
      <c r="SW40" s="86"/>
      <c r="SX40" s="86"/>
      <c r="SY40" s="86"/>
      <c r="SZ40" s="86"/>
      <c r="TA40" s="86"/>
      <c r="TB40" s="86"/>
      <c r="TC40" s="86"/>
      <c r="TD40" s="86"/>
      <c r="TE40" s="86"/>
      <c r="TF40" s="86"/>
      <c r="TG40" s="86"/>
      <c r="TH40" s="86"/>
      <c r="TI40" s="86"/>
      <c r="TJ40" s="86"/>
      <c r="TK40" s="86"/>
      <c r="TL40" s="86"/>
      <c r="TM40" s="86"/>
      <c r="TN40" s="86"/>
      <c r="TO40" s="86"/>
      <c r="TP40" s="86"/>
      <c r="TQ40" s="86"/>
      <c r="TR40" s="86"/>
      <c r="TS40" s="86"/>
      <c r="TT40" s="86"/>
      <c r="TU40" s="86"/>
      <c r="TV40" s="86"/>
      <c r="TW40" s="86"/>
      <c r="TX40" s="86"/>
      <c r="TY40" s="86"/>
      <c r="TZ40" s="86"/>
      <c r="UA40" s="86"/>
      <c r="UB40" s="86"/>
      <c r="UC40" s="86"/>
      <c r="UD40" s="86"/>
      <c r="UE40" s="86"/>
      <c r="UF40" s="86"/>
      <c r="UG40" s="86"/>
      <c r="UH40" s="86"/>
      <c r="UI40" s="86"/>
      <c r="UJ40" s="86"/>
      <c r="UK40" s="86"/>
      <c r="UL40" s="86"/>
      <c r="UM40" s="86"/>
      <c r="UN40" s="86"/>
      <c r="UO40" s="86"/>
      <c r="UP40" s="86"/>
      <c r="UQ40" s="86"/>
      <c r="UR40" s="86"/>
      <c r="US40" s="86"/>
      <c r="UT40" s="86"/>
      <c r="UU40" s="86"/>
      <c r="UV40" s="86"/>
      <c r="UW40" s="86"/>
      <c r="UX40" s="86"/>
      <c r="UY40" s="86"/>
      <c r="UZ40" s="86"/>
      <c r="VA40" s="86"/>
      <c r="VB40" s="86"/>
      <c r="VC40" s="86"/>
      <c r="VD40" s="86"/>
      <c r="VE40" s="86"/>
      <c r="VF40" s="86"/>
      <c r="VG40" s="86"/>
      <c r="VH40" s="86"/>
      <c r="VI40" s="86"/>
      <c r="VJ40" s="86"/>
      <c r="VK40" s="86"/>
      <c r="VL40" s="86"/>
      <c r="VM40" s="86"/>
      <c r="VN40" s="86"/>
      <c r="VO40" s="86"/>
      <c r="VP40" s="86"/>
      <c r="VQ40" s="86"/>
      <c r="VR40" s="86"/>
      <c r="VS40" s="86"/>
      <c r="VT40" s="86"/>
      <c r="VU40" s="86"/>
      <c r="VV40" s="86"/>
      <c r="VW40" s="86"/>
      <c r="VX40" s="86"/>
      <c r="VY40" s="86"/>
      <c r="VZ40" s="86"/>
      <c r="WA40" s="86"/>
      <c r="WB40" s="86"/>
      <c r="WC40" s="86"/>
      <c r="WD40" s="86"/>
      <c r="WE40" s="86"/>
      <c r="WF40" s="86"/>
      <c r="WG40" s="86"/>
      <c r="WH40" s="86"/>
      <c r="WI40" s="86"/>
      <c r="WJ40" s="86"/>
      <c r="WK40" s="86"/>
      <c r="WL40" s="86"/>
      <c r="WM40" s="86"/>
      <c r="WN40" s="86"/>
      <c r="WO40" s="86"/>
      <c r="WP40" s="86"/>
      <c r="WQ40" s="86"/>
      <c r="WR40" s="86"/>
      <c r="WS40" s="86"/>
      <c r="WT40" s="86"/>
      <c r="WU40" s="86"/>
      <c r="WV40" s="86"/>
      <c r="WW40" s="86"/>
      <c r="WX40" s="86"/>
      <c r="WY40" s="86"/>
      <c r="WZ40" s="86"/>
      <c r="XA40" s="86"/>
      <c r="XB40" s="86"/>
      <c r="XC40" s="86"/>
      <c r="XD40" s="86"/>
      <c r="XE40" s="86"/>
      <c r="XF40" s="86"/>
      <c r="XG40" s="86"/>
      <c r="XH40" s="86"/>
      <c r="XI40" s="86"/>
      <c r="XJ40" s="86"/>
      <c r="XK40" s="86"/>
      <c r="XL40" s="86"/>
      <c r="XM40" s="86"/>
      <c r="XN40" s="86"/>
      <c r="XO40" s="86"/>
      <c r="XP40" s="86"/>
      <c r="XQ40" s="86"/>
      <c r="XR40" s="86"/>
      <c r="XS40" s="86"/>
      <c r="XT40" s="86"/>
      <c r="XU40" s="86"/>
      <c r="XV40" s="86"/>
      <c r="XW40" s="86"/>
      <c r="XX40" s="86"/>
      <c r="XY40" s="86"/>
      <c r="XZ40" s="86"/>
      <c r="YA40" s="86"/>
      <c r="YB40" s="86"/>
      <c r="YC40" s="86"/>
      <c r="YD40" s="86"/>
      <c r="YE40" s="86"/>
      <c r="YF40" s="86"/>
      <c r="YG40" s="86"/>
      <c r="YH40" s="86"/>
      <c r="YI40" s="86"/>
      <c r="YJ40" s="86"/>
      <c r="YK40" s="86"/>
      <c r="YL40" s="86"/>
      <c r="YM40" s="86"/>
      <c r="YN40" s="86"/>
      <c r="YO40" s="86"/>
      <c r="YP40" s="86"/>
      <c r="YQ40" s="86"/>
      <c r="YR40" s="86"/>
      <c r="YS40" s="86"/>
      <c r="YT40" s="86"/>
      <c r="YU40" s="86"/>
      <c r="YV40" s="86"/>
      <c r="YW40" s="86"/>
      <c r="YX40" s="86"/>
      <c r="YY40" s="86"/>
      <c r="YZ40" s="86"/>
      <c r="ZA40" s="86"/>
      <c r="ZB40" s="86"/>
      <c r="ZC40" s="86"/>
      <c r="ZD40" s="86"/>
      <c r="ZE40" s="86"/>
      <c r="ZF40" s="86"/>
      <c r="ZG40" s="86"/>
      <c r="ZH40" s="86"/>
      <c r="ZI40" s="86"/>
      <c r="ZJ40" s="86"/>
      <c r="ZK40" s="86"/>
      <c r="ZL40" s="86"/>
      <c r="ZM40" s="86"/>
      <c r="ZN40" s="86"/>
      <c r="ZO40" s="86"/>
      <c r="ZP40" s="86"/>
      <c r="ZQ40" s="86"/>
      <c r="ZR40" s="86"/>
      <c r="ZS40" s="86"/>
      <c r="ZT40" s="86"/>
      <c r="ZU40" s="86"/>
      <c r="ZV40" s="86"/>
      <c r="ZW40" s="86"/>
      <c r="ZX40" s="86"/>
      <c r="ZY40" s="86"/>
      <c r="ZZ40" s="86"/>
      <c r="AAA40" s="86"/>
      <c r="AAB40" s="86"/>
      <c r="AAC40" s="86"/>
      <c r="AAD40" s="86"/>
      <c r="AAE40" s="86"/>
      <c r="AAF40" s="86"/>
      <c r="AAG40" s="86"/>
      <c r="AAH40" s="86"/>
      <c r="AAI40" s="86"/>
      <c r="AAJ40" s="86"/>
      <c r="AAK40" s="86"/>
      <c r="AAL40" s="86"/>
      <c r="AAM40" s="86"/>
      <c r="AAN40" s="86"/>
      <c r="AAO40" s="86"/>
      <c r="AAP40" s="86"/>
      <c r="AAQ40" s="86"/>
      <c r="AAR40" s="86"/>
      <c r="AAS40" s="86"/>
      <c r="AAT40" s="86"/>
      <c r="AAU40" s="86"/>
      <c r="AAV40" s="86"/>
      <c r="AAW40" s="86"/>
      <c r="AAX40" s="86"/>
      <c r="AAY40" s="86"/>
      <c r="AAZ40" s="86"/>
      <c r="ABA40" s="86"/>
      <c r="ABB40" s="86"/>
      <c r="ABC40" s="86"/>
      <c r="ABD40" s="86"/>
      <c r="ABE40" s="86"/>
      <c r="ABF40" s="86"/>
      <c r="ABG40" s="86"/>
      <c r="ABH40" s="86"/>
      <c r="ABI40" s="86"/>
      <c r="ABJ40" s="86"/>
      <c r="ABK40" s="86"/>
      <c r="ABL40" s="86"/>
      <c r="ABM40" s="86"/>
      <c r="ABN40" s="86"/>
      <c r="ABO40" s="86"/>
      <c r="ABP40" s="86"/>
      <c r="ABQ40" s="86"/>
      <c r="ABR40" s="86"/>
      <c r="ABS40" s="86"/>
      <c r="ABT40" s="86"/>
      <c r="ABU40" s="86"/>
      <c r="ABV40" s="86"/>
      <c r="ABW40" s="86"/>
      <c r="ABX40" s="86"/>
      <c r="ABY40" s="86"/>
      <c r="ABZ40" s="86"/>
      <c r="ACA40" s="86"/>
      <c r="ACB40" s="86"/>
      <c r="ACC40" s="86"/>
      <c r="ACD40" s="86"/>
      <c r="ACE40" s="86"/>
      <c r="ACF40" s="86"/>
      <c r="ACG40" s="86"/>
      <c r="ACH40" s="86"/>
      <c r="ACI40" s="86"/>
      <c r="ACJ40" s="86"/>
      <c r="ACK40" s="86"/>
      <c r="ACL40" s="86"/>
      <c r="ACM40" s="86"/>
      <c r="ACN40" s="86"/>
      <c r="ACO40" s="86"/>
      <c r="ACP40" s="86"/>
      <c r="ACQ40" s="86"/>
      <c r="ACR40" s="86"/>
      <c r="ACS40" s="86"/>
      <c r="ACT40" s="86"/>
      <c r="ACU40" s="86"/>
      <c r="ACV40" s="86"/>
      <c r="ACW40" s="86"/>
      <c r="ACX40" s="86"/>
      <c r="ACY40" s="86"/>
      <c r="ACZ40" s="86"/>
      <c r="ADA40" s="86"/>
      <c r="ADB40" s="86"/>
      <c r="ADC40" s="86"/>
      <c r="ADD40" s="86"/>
      <c r="ADE40" s="86"/>
      <c r="ADF40" s="86"/>
      <c r="ADG40" s="86"/>
      <c r="ADH40" s="86"/>
      <c r="ADI40" s="86"/>
      <c r="ADJ40" s="86"/>
      <c r="ADK40" s="86"/>
      <c r="ADL40" s="86"/>
      <c r="ADM40" s="86"/>
      <c r="ADN40" s="86"/>
      <c r="ADO40" s="86"/>
      <c r="ADP40" s="86"/>
      <c r="ADQ40" s="86"/>
      <c r="ADR40" s="86"/>
      <c r="ADS40" s="86"/>
      <c r="ADT40" s="86"/>
      <c r="ADU40" s="86"/>
      <c r="ADV40" s="86"/>
      <c r="ADW40" s="86"/>
      <c r="ADX40" s="86"/>
      <c r="ADY40" s="86"/>
      <c r="ADZ40" s="86"/>
      <c r="AEA40" s="86"/>
      <c r="AEB40" s="86"/>
      <c r="AEC40" s="86"/>
      <c r="AED40" s="86"/>
      <c r="AEE40" s="86"/>
      <c r="AEF40" s="86"/>
      <c r="AEG40" s="86"/>
      <c r="AEH40" s="86"/>
      <c r="AEI40" s="86"/>
      <c r="AEJ40" s="86"/>
      <c r="AEK40" s="86"/>
      <c r="AEL40" s="86"/>
      <c r="AEM40" s="86"/>
      <c r="AEN40" s="86"/>
      <c r="AEO40" s="86"/>
      <c r="AEP40" s="86"/>
      <c r="AEQ40" s="86"/>
      <c r="AER40" s="86"/>
      <c r="AES40" s="86"/>
      <c r="AET40" s="86"/>
      <c r="AEU40" s="86"/>
      <c r="AEV40" s="86"/>
      <c r="AEW40" s="86"/>
      <c r="AEX40" s="86"/>
      <c r="AEY40" s="86"/>
      <c r="AEZ40" s="86"/>
      <c r="AFA40" s="86"/>
      <c r="AFB40" s="86"/>
      <c r="AFC40" s="86"/>
      <c r="AFD40" s="86"/>
      <c r="AFE40" s="86"/>
      <c r="AFF40" s="86"/>
      <c r="AFG40" s="86"/>
      <c r="AFH40" s="86"/>
      <c r="AFI40" s="86"/>
      <c r="AFJ40" s="86"/>
      <c r="AFK40" s="86"/>
      <c r="AFL40" s="86"/>
      <c r="AFM40" s="86"/>
      <c r="AFN40" s="86"/>
      <c r="AFO40" s="86"/>
      <c r="AFP40" s="86"/>
      <c r="AFQ40" s="86"/>
      <c r="AFR40" s="86"/>
      <c r="AFS40" s="86"/>
      <c r="AFT40" s="86"/>
      <c r="AFU40" s="86"/>
      <c r="AFV40" s="86"/>
      <c r="AFW40" s="86"/>
      <c r="AFX40" s="86"/>
      <c r="AFY40" s="86"/>
      <c r="AFZ40" s="86"/>
      <c r="AGA40" s="86"/>
      <c r="AGB40" s="86"/>
      <c r="AGC40" s="86"/>
      <c r="AGD40" s="86"/>
      <c r="AGE40" s="86"/>
      <c r="AGF40" s="86"/>
      <c r="AGG40" s="86"/>
      <c r="AGH40" s="86"/>
      <c r="AGI40" s="86"/>
      <c r="AGJ40" s="86"/>
      <c r="AGK40" s="86"/>
      <c r="AGL40" s="86"/>
      <c r="AGM40" s="86"/>
      <c r="AGN40" s="86"/>
      <c r="AGO40" s="86"/>
      <c r="AGP40" s="86"/>
      <c r="AGQ40" s="86"/>
      <c r="AGR40" s="86"/>
      <c r="AGS40" s="86"/>
      <c r="AGT40" s="86"/>
      <c r="AGU40" s="86"/>
      <c r="AGV40" s="86"/>
      <c r="AGW40" s="86"/>
      <c r="AGX40" s="86"/>
      <c r="AGY40" s="86"/>
      <c r="AGZ40" s="86"/>
      <c r="AHA40" s="86"/>
      <c r="AHB40" s="86"/>
      <c r="AHC40" s="86"/>
      <c r="AHD40" s="86"/>
      <c r="AHE40" s="86"/>
      <c r="AHF40" s="86"/>
      <c r="AHG40" s="86"/>
      <c r="AHH40" s="86"/>
      <c r="AHI40" s="86"/>
      <c r="AHJ40" s="86"/>
      <c r="AHK40" s="86"/>
      <c r="AHL40" s="86"/>
      <c r="AHM40" s="86"/>
      <c r="AHN40" s="86"/>
      <c r="AHO40" s="86"/>
      <c r="AHP40" s="86"/>
      <c r="AHQ40" s="86"/>
      <c r="AHR40" s="86"/>
      <c r="AHS40" s="86"/>
      <c r="AHT40" s="86"/>
      <c r="AHU40" s="86"/>
      <c r="AHV40" s="86"/>
      <c r="AHW40" s="86"/>
      <c r="AHX40" s="86"/>
      <c r="AHY40" s="86"/>
      <c r="AHZ40" s="86"/>
      <c r="AIA40" s="86"/>
      <c r="AIB40" s="86"/>
      <c r="AIC40" s="86"/>
      <c r="AID40" s="86"/>
      <c r="AIE40" s="86"/>
      <c r="AIF40" s="86"/>
      <c r="AIG40" s="86"/>
      <c r="AIH40" s="86"/>
      <c r="AII40" s="86"/>
      <c r="AIJ40" s="86"/>
      <c r="AIK40" s="86"/>
      <c r="AIL40" s="86"/>
      <c r="AIM40" s="86"/>
      <c r="AIN40" s="86"/>
      <c r="AIO40" s="86"/>
      <c r="AIP40" s="86"/>
      <c r="AIQ40" s="86"/>
      <c r="AIR40" s="86"/>
      <c r="AIS40" s="86"/>
      <c r="AIT40" s="86"/>
      <c r="AIU40" s="86"/>
      <c r="AIV40" s="86"/>
      <c r="AIW40" s="86"/>
      <c r="AIX40" s="86"/>
      <c r="AIY40" s="86"/>
      <c r="AIZ40" s="86"/>
      <c r="AJA40" s="86"/>
      <c r="AJB40" s="86"/>
      <c r="AJC40" s="86"/>
      <c r="AJD40" s="86"/>
      <c r="AJE40" s="86"/>
      <c r="AJF40" s="86"/>
      <c r="AJG40" s="86"/>
      <c r="AJH40" s="86"/>
      <c r="AJI40" s="86"/>
      <c r="AJJ40" s="86"/>
      <c r="AJK40" s="86"/>
      <c r="AJL40" s="86"/>
      <c r="AJM40" s="86"/>
      <c r="AJN40" s="86"/>
      <c r="AJO40" s="86"/>
      <c r="AJP40" s="86"/>
      <c r="AJQ40" s="86"/>
      <c r="AJR40" s="86"/>
      <c r="AJS40" s="86"/>
      <c r="AJT40" s="86"/>
      <c r="AJU40" s="86"/>
      <c r="AJV40" s="86"/>
      <c r="AJW40" s="86"/>
      <c r="AJX40" s="86"/>
      <c r="AJY40" s="86"/>
      <c r="AJZ40" s="86"/>
      <c r="AKA40" s="86"/>
      <c r="AKB40" s="86"/>
      <c r="AKC40" s="86"/>
      <c r="AKD40" s="86"/>
      <c r="AKE40" s="86"/>
      <c r="AKF40" s="86"/>
      <c r="AKG40" s="86"/>
      <c r="AKH40" s="86"/>
      <c r="AKI40" s="86"/>
      <c r="AKJ40" s="86"/>
      <c r="AKK40" s="86"/>
      <c r="AKL40" s="86"/>
      <c r="AKM40" s="86"/>
      <c r="AKN40" s="86"/>
      <c r="AKO40" s="86"/>
      <c r="AKP40" s="86"/>
      <c r="AKQ40" s="86"/>
      <c r="AKR40" s="86"/>
      <c r="AKS40" s="86"/>
      <c r="AKT40" s="86"/>
      <c r="AKU40" s="86"/>
      <c r="AKV40" s="86"/>
      <c r="AKW40" s="86"/>
      <c r="AKX40" s="86"/>
      <c r="AKY40" s="86"/>
      <c r="AKZ40" s="86"/>
      <c r="ALA40" s="86"/>
      <c r="ALB40" s="86"/>
      <c r="ALC40" s="86"/>
      <c r="ALD40" s="86"/>
      <c r="ALE40" s="86"/>
      <c r="ALF40" s="86"/>
      <c r="ALG40" s="86"/>
      <c r="ALH40" s="86"/>
      <c r="ALI40" s="86"/>
      <c r="ALJ40" s="86"/>
      <c r="ALK40" s="86"/>
      <c r="ALL40" s="86"/>
      <c r="ALM40" s="86"/>
      <c r="ALN40" s="86"/>
      <c r="ALO40" s="86"/>
      <c r="ALP40" s="86"/>
      <c r="ALQ40" s="86"/>
      <c r="ALR40" s="86"/>
      <c r="ALS40" s="86"/>
      <c r="ALT40" s="86"/>
      <c r="ALU40" s="86"/>
      <c r="ALV40" s="86"/>
      <c r="ALW40" s="86"/>
      <c r="ALX40" s="86"/>
      <c r="ALY40" s="86"/>
      <c r="ALZ40" s="86"/>
      <c r="AMA40" s="86"/>
      <c r="AMB40" s="86"/>
      <c r="AMC40" s="86"/>
      <c r="AMD40" s="86"/>
      <c r="AME40" s="86"/>
      <c r="AMF40" s="86"/>
      <c r="AMG40" s="86"/>
      <c r="AMH40" s="86"/>
      <c r="AMI40" s="86"/>
      <c r="AMJ40" s="86"/>
      <c r="AMK40" s="86"/>
      <c r="AML40" s="86"/>
      <c r="AMM40" s="86"/>
      <c r="AMN40" s="86"/>
      <c r="AMO40" s="86"/>
      <c r="AMP40" s="86"/>
      <c r="AMQ40" s="86"/>
      <c r="AMR40" s="86"/>
      <c r="AMS40" s="86"/>
      <c r="AMT40" s="86"/>
      <c r="AMU40" s="86"/>
      <c r="AMV40" s="86"/>
      <c r="AMW40" s="86"/>
      <c r="AMX40" s="86"/>
      <c r="AMY40" s="86"/>
      <c r="AMZ40" s="86"/>
      <c r="ANA40" s="86"/>
    </row>
    <row r="41" spans="1:1041" s="201" customFormat="1" x14ac:dyDescent="0.25">
      <c r="A41" s="200"/>
      <c r="B41" s="200" t="s">
        <v>601</v>
      </c>
      <c r="C41" s="200" t="s">
        <v>600</v>
      </c>
      <c r="D41" s="200">
        <v>8982</v>
      </c>
      <c r="E41" s="200">
        <v>6704</v>
      </c>
      <c r="F41" s="200">
        <v>8448</v>
      </c>
      <c r="G41" s="200">
        <v>18780</v>
      </c>
      <c r="H41" s="200"/>
      <c r="I41" s="209">
        <v>8972</v>
      </c>
      <c r="J41" s="210">
        <v>7150</v>
      </c>
      <c r="K41" s="210">
        <v>7236</v>
      </c>
      <c r="L41" s="211">
        <v>13356</v>
      </c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/>
      <c r="II41" s="86"/>
      <c r="IJ41" s="86"/>
      <c r="IK41" s="86"/>
      <c r="IL41" s="86"/>
      <c r="IM41" s="86"/>
      <c r="IN41" s="86"/>
      <c r="IO41" s="86"/>
      <c r="IP41" s="86"/>
      <c r="IQ41" s="86"/>
      <c r="IR41" s="86"/>
      <c r="IS41" s="86"/>
      <c r="IT41" s="86"/>
      <c r="IU41" s="86"/>
      <c r="IV41" s="86"/>
      <c r="IW41" s="86"/>
      <c r="IX41" s="86"/>
      <c r="IY41" s="86"/>
      <c r="IZ41" s="86"/>
      <c r="JA41" s="86"/>
      <c r="JB41" s="86"/>
      <c r="JC41" s="86"/>
      <c r="JD41" s="86"/>
      <c r="JE41" s="86"/>
      <c r="JF41" s="86"/>
      <c r="JG41" s="86"/>
      <c r="JH41" s="86"/>
      <c r="JI41" s="86"/>
      <c r="JJ41" s="86"/>
      <c r="JK41" s="86"/>
      <c r="JL41" s="86"/>
      <c r="JM41" s="86"/>
      <c r="JN41" s="86"/>
      <c r="JO41" s="86"/>
      <c r="JP41" s="86"/>
      <c r="JQ41" s="86"/>
      <c r="JR41" s="86"/>
      <c r="JS41" s="86"/>
      <c r="JT41" s="86"/>
      <c r="JU41" s="86"/>
      <c r="JV41" s="86"/>
      <c r="JW41" s="86"/>
      <c r="JX41" s="86"/>
      <c r="JY41" s="86"/>
      <c r="JZ41" s="86"/>
      <c r="KA41" s="86"/>
      <c r="KB41" s="86"/>
      <c r="KC41" s="86"/>
      <c r="KD41" s="86"/>
      <c r="KE41" s="86"/>
      <c r="KF41" s="86"/>
      <c r="KG41" s="86"/>
      <c r="KH41" s="86"/>
      <c r="KI41" s="86"/>
      <c r="KJ41" s="86"/>
      <c r="KK41" s="86"/>
      <c r="KL41" s="86"/>
      <c r="KM41" s="86"/>
      <c r="KN41" s="86"/>
      <c r="KO41" s="86"/>
      <c r="KP41" s="86"/>
      <c r="KQ41" s="86"/>
      <c r="KR41" s="86"/>
      <c r="KS41" s="86"/>
      <c r="KT41" s="86"/>
      <c r="KU41" s="86"/>
      <c r="KV41" s="86"/>
      <c r="KW41" s="86"/>
      <c r="KX41" s="86"/>
      <c r="KY41" s="86"/>
      <c r="KZ41" s="86"/>
      <c r="LA41" s="86"/>
      <c r="LB41" s="86"/>
      <c r="LC41" s="86"/>
      <c r="LD41" s="86"/>
      <c r="LE41" s="86"/>
      <c r="LF41" s="86"/>
      <c r="LG41" s="86"/>
      <c r="LH41" s="86"/>
      <c r="LI41" s="86"/>
      <c r="LJ41" s="86"/>
      <c r="LK41" s="86"/>
      <c r="LL41" s="86"/>
      <c r="LM41" s="86"/>
      <c r="LN41" s="86"/>
      <c r="LO41" s="86"/>
      <c r="LP41" s="86"/>
      <c r="LQ41" s="86"/>
      <c r="LR41" s="86"/>
      <c r="LS41" s="86"/>
      <c r="LT41" s="86"/>
      <c r="LU41" s="86"/>
      <c r="LV41" s="86"/>
      <c r="LW41" s="86"/>
      <c r="LX41" s="86"/>
      <c r="LY41" s="86"/>
      <c r="LZ41" s="86"/>
      <c r="MA41" s="86"/>
      <c r="MB41" s="86"/>
      <c r="MC41" s="86"/>
      <c r="MD41" s="86"/>
      <c r="ME41" s="86"/>
      <c r="MF41" s="86"/>
      <c r="MG41" s="86"/>
      <c r="MH41" s="86"/>
      <c r="MI41" s="86"/>
      <c r="MJ41" s="86"/>
      <c r="MK41" s="86"/>
      <c r="ML41" s="86"/>
      <c r="MM41" s="86"/>
      <c r="MN41" s="86"/>
      <c r="MO41" s="86"/>
      <c r="MP41" s="86"/>
      <c r="MQ41" s="86"/>
      <c r="MR41" s="86"/>
      <c r="MS41" s="86"/>
      <c r="MT41" s="86"/>
      <c r="MU41" s="86"/>
      <c r="MV41" s="86"/>
      <c r="MW41" s="86"/>
      <c r="MX41" s="86"/>
      <c r="MY41" s="86"/>
      <c r="MZ41" s="86"/>
      <c r="NA41" s="86"/>
      <c r="NB41" s="86"/>
      <c r="NC41" s="86"/>
      <c r="ND41" s="86"/>
      <c r="NE41" s="86"/>
      <c r="NF41" s="86"/>
      <c r="NG41" s="86"/>
      <c r="NH41" s="86"/>
      <c r="NI41" s="86"/>
      <c r="NJ41" s="86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6"/>
      <c r="NY41" s="86"/>
      <c r="NZ41" s="86"/>
      <c r="OA41" s="86"/>
      <c r="OB41" s="86"/>
      <c r="OC41" s="86"/>
      <c r="OD41" s="86"/>
      <c r="OE41" s="86"/>
      <c r="OF41" s="86"/>
      <c r="OG41" s="86"/>
      <c r="OH41" s="86"/>
      <c r="OI41" s="86"/>
      <c r="OJ41" s="86"/>
      <c r="OK41" s="86"/>
      <c r="OL41" s="86"/>
      <c r="OM41" s="86"/>
      <c r="ON41" s="86"/>
      <c r="OO41" s="86"/>
      <c r="OP41" s="86"/>
      <c r="OQ41" s="86"/>
      <c r="OR41" s="86"/>
      <c r="OS41" s="86"/>
      <c r="OT41" s="86"/>
      <c r="OU41" s="86"/>
      <c r="OV41" s="86"/>
      <c r="OW41" s="86"/>
      <c r="OX41" s="86"/>
      <c r="OY41" s="86"/>
      <c r="OZ41" s="86"/>
      <c r="PA41" s="86"/>
      <c r="PB41" s="86"/>
      <c r="PC41" s="86"/>
      <c r="PD41" s="86"/>
      <c r="PE41" s="86"/>
      <c r="PF41" s="86"/>
      <c r="PG41" s="86"/>
      <c r="PH41" s="86"/>
      <c r="PI41" s="86"/>
      <c r="PJ41" s="86"/>
      <c r="PK41" s="86"/>
      <c r="PL41" s="86"/>
      <c r="PM41" s="86"/>
      <c r="PN41" s="86"/>
      <c r="PO41" s="86"/>
      <c r="PP41" s="86"/>
      <c r="PQ41" s="86"/>
      <c r="PR41" s="86"/>
      <c r="PS41" s="86"/>
      <c r="PT41" s="86"/>
      <c r="PU41" s="86"/>
      <c r="PV41" s="86"/>
      <c r="PW41" s="86"/>
      <c r="PX41" s="86"/>
      <c r="PY41" s="86"/>
      <c r="PZ41" s="86"/>
      <c r="QA41" s="86"/>
      <c r="QB41" s="86"/>
      <c r="QC41" s="86"/>
      <c r="QD41" s="86"/>
      <c r="QE41" s="86"/>
      <c r="QF41" s="86"/>
      <c r="QG41" s="86"/>
      <c r="QH41" s="86"/>
      <c r="QI41" s="86"/>
      <c r="QJ41" s="86"/>
      <c r="QK41" s="86"/>
      <c r="QL41" s="86"/>
      <c r="QM41" s="86"/>
      <c r="QN41" s="86"/>
      <c r="QO41" s="86"/>
      <c r="QP41" s="86"/>
      <c r="QQ41" s="86"/>
      <c r="QR41" s="86"/>
      <c r="QS41" s="86"/>
      <c r="QT41" s="86"/>
      <c r="QU41" s="86"/>
      <c r="QV41" s="86"/>
      <c r="QW41" s="86"/>
      <c r="QX41" s="86"/>
      <c r="QY41" s="86"/>
      <c r="QZ41" s="86"/>
      <c r="RA41" s="86"/>
      <c r="RB41" s="86"/>
      <c r="RC41" s="86"/>
      <c r="RD41" s="86"/>
      <c r="RE41" s="86"/>
      <c r="RF41" s="86"/>
      <c r="RG41" s="86"/>
      <c r="RH41" s="86"/>
      <c r="RI41" s="86"/>
      <c r="RJ41" s="86"/>
      <c r="RK41" s="86"/>
      <c r="RL41" s="86"/>
      <c r="RM41" s="86"/>
      <c r="RN41" s="86"/>
      <c r="RO41" s="86"/>
      <c r="RP41" s="86"/>
      <c r="RQ41" s="86"/>
      <c r="RR41" s="86"/>
      <c r="RS41" s="86"/>
      <c r="RT41" s="86"/>
      <c r="RU41" s="86"/>
      <c r="RV41" s="86"/>
      <c r="RW41" s="86"/>
      <c r="RX41" s="86"/>
      <c r="RY41" s="86"/>
      <c r="RZ41" s="86"/>
      <c r="SA41" s="86"/>
      <c r="SB41" s="86"/>
      <c r="SC41" s="86"/>
      <c r="SD41" s="86"/>
      <c r="SE41" s="86"/>
      <c r="SF41" s="86"/>
      <c r="SG41" s="86"/>
      <c r="SH41" s="86"/>
      <c r="SI41" s="86"/>
      <c r="SJ41" s="86"/>
      <c r="SK41" s="86"/>
      <c r="SL41" s="86"/>
      <c r="SM41" s="86"/>
      <c r="SN41" s="86"/>
      <c r="SO41" s="86"/>
      <c r="SP41" s="86"/>
      <c r="SQ41" s="86"/>
      <c r="SR41" s="86"/>
      <c r="SS41" s="86"/>
      <c r="ST41" s="86"/>
      <c r="SU41" s="86"/>
      <c r="SV41" s="86"/>
      <c r="SW41" s="86"/>
      <c r="SX41" s="86"/>
      <c r="SY41" s="86"/>
      <c r="SZ41" s="86"/>
      <c r="TA41" s="86"/>
      <c r="TB41" s="86"/>
      <c r="TC41" s="86"/>
      <c r="TD41" s="86"/>
      <c r="TE41" s="86"/>
      <c r="TF41" s="86"/>
      <c r="TG41" s="86"/>
      <c r="TH41" s="86"/>
      <c r="TI41" s="86"/>
      <c r="TJ41" s="86"/>
      <c r="TK41" s="86"/>
      <c r="TL41" s="86"/>
      <c r="TM41" s="86"/>
      <c r="TN41" s="86"/>
      <c r="TO41" s="86"/>
      <c r="TP41" s="86"/>
      <c r="TQ41" s="86"/>
      <c r="TR41" s="86"/>
      <c r="TS41" s="86"/>
      <c r="TT41" s="86"/>
      <c r="TU41" s="86"/>
      <c r="TV41" s="86"/>
      <c r="TW41" s="86"/>
      <c r="TX41" s="86"/>
      <c r="TY41" s="86"/>
      <c r="TZ41" s="86"/>
      <c r="UA41" s="86"/>
      <c r="UB41" s="86"/>
      <c r="UC41" s="86"/>
      <c r="UD41" s="86"/>
      <c r="UE41" s="86"/>
      <c r="UF41" s="86"/>
      <c r="UG41" s="86"/>
      <c r="UH41" s="86"/>
      <c r="UI41" s="86"/>
      <c r="UJ41" s="86"/>
      <c r="UK41" s="86"/>
      <c r="UL41" s="86"/>
      <c r="UM41" s="86"/>
      <c r="UN41" s="86"/>
      <c r="UO41" s="86"/>
      <c r="UP41" s="86"/>
      <c r="UQ41" s="86"/>
      <c r="UR41" s="86"/>
      <c r="US41" s="86"/>
      <c r="UT41" s="86"/>
      <c r="UU41" s="86"/>
      <c r="UV41" s="86"/>
      <c r="UW41" s="86"/>
      <c r="UX41" s="86"/>
      <c r="UY41" s="86"/>
      <c r="UZ41" s="86"/>
      <c r="VA41" s="86"/>
      <c r="VB41" s="86"/>
      <c r="VC41" s="86"/>
      <c r="VD41" s="86"/>
      <c r="VE41" s="86"/>
      <c r="VF41" s="86"/>
      <c r="VG41" s="86"/>
      <c r="VH41" s="86"/>
      <c r="VI41" s="86"/>
      <c r="VJ41" s="86"/>
      <c r="VK41" s="86"/>
      <c r="VL41" s="86"/>
      <c r="VM41" s="86"/>
      <c r="VN41" s="86"/>
      <c r="VO41" s="86"/>
      <c r="VP41" s="86"/>
      <c r="VQ41" s="86"/>
      <c r="VR41" s="86"/>
      <c r="VS41" s="86"/>
      <c r="VT41" s="86"/>
      <c r="VU41" s="86"/>
      <c r="VV41" s="86"/>
      <c r="VW41" s="86"/>
      <c r="VX41" s="86"/>
      <c r="VY41" s="86"/>
      <c r="VZ41" s="86"/>
      <c r="WA41" s="86"/>
      <c r="WB41" s="86"/>
      <c r="WC41" s="86"/>
      <c r="WD41" s="86"/>
      <c r="WE41" s="86"/>
      <c r="WF41" s="86"/>
      <c r="WG41" s="86"/>
      <c r="WH41" s="86"/>
      <c r="WI41" s="86"/>
      <c r="WJ41" s="86"/>
      <c r="WK41" s="86"/>
      <c r="WL41" s="86"/>
      <c r="WM41" s="86"/>
      <c r="WN41" s="86"/>
      <c r="WO41" s="86"/>
      <c r="WP41" s="86"/>
      <c r="WQ41" s="86"/>
      <c r="WR41" s="86"/>
      <c r="WS41" s="86"/>
      <c r="WT41" s="86"/>
      <c r="WU41" s="86"/>
      <c r="WV41" s="86"/>
      <c r="WW41" s="86"/>
      <c r="WX41" s="86"/>
      <c r="WY41" s="86"/>
      <c r="WZ41" s="86"/>
      <c r="XA41" s="86"/>
      <c r="XB41" s="86"/>
      <c r="XC41" s="86"/>
      <c r="XD41" s="86"/>
      <c r="XE41" s="86"/>
      <c r="XF41" s="86"/>
      <c r="XG41" s="86"/>
      <c r="XH41" s="86"/>
      <c r="XI41" s="86"/>
      <c r="XJ41" s="86"/>
      <c r="XK41" s="86"/>
      <c r="XL41" s="86"/>
      <c r="XM41" s="86"/>
      <c r="XN41" s="86"/>
      <c r="XO41" s="86"/>
      <c r="XP41" s="86"/>
      <c r="XQ41" s="86"/>
      <c r="XR41" s="86"/>
      <c r="XS41" s="86"/>
      <c r="XT41" s="86"/>
      <c r="XU41" s="86"/>
      <c r="XV41" s="86"/>
      <c r="XW41" s="86"/>
      <c r="XX41" s="86"/>
      <c r="XY41" s="86"/>
      <c r="XZ41" s="86"/>
      <c r="YA41" s="86"/>
      <c r="YB41" s="86"/>
      <c r="YC41" s="86"/>
      <c r="YD41" s="86"/>
      <c r="YE41" s="86"/>
      <c r="YF41" s="86"/>
      <c r="YG41" s="86"/>
      <c r="YH41" s="86"/>
      <c r="YI41" s="86"/>
      <c r="YJ41" s="86"/>
      <c r="YK41" s="86"/>
      <c r="YL41" s="86"/>
      <c r="YM41" s="86"/>
      <c r="YN41" s="86"/>
      <c r="YO41" s="86"/>
      <c r="YP41" s="86"/>
      <c r="YQ41" s="86"/>
      <c r="YR41" s="86"/>
      <c r="YS41" s="86"/>
      <c r="YT41" s="86"/>
      <c r="YU41" s="86"/>
      <c r="YV41" s="86"/>
      <c r="YW41" s="86"/>
      <c r="YX41" s="86"/>
      <c r="YY41" s="86"/>
      <c r="YZ41" s="86"/>
      <c r="ZA41" s="86"/>
      <c r="ZB41" s="86"/>
      <c r="ZC41" s="86"/>
      <c r="ZD41" s="86"/>
      <c r="ZE41" s="86"/>
      <c r="ZF41" s="86"/>
      <c r="ZG41" s="86"/>
      <c r="ZH41" s="86"/>
      <c r="ZI41" s="86"/>
      <c r="ZJ41" s="86"/>
      <c r="ZK41" s="86"/>
      <c r="ZL41" s="86"/>
      <c r="ZM41" s="86"/>
      <c r="ZN41" s="86"/>
      <c r="ZO41" s="86"/>
      <c r="ZP41" s="86"/>
      <c r="ZQ41" s="86"/>
      <c r="ZR41" s="86"/>
      <c r="ZS41" s="86"/>
      <c r="ZT41" s="86"/>
      <c r="ZU41" s="86"/>
      <c r="ZV41" s="86"/>
      <c r="ZW41" s="86"/>
      <c r="ZX41" s="86"/>
      <c r="ZY41" s="86"/>
      <c r="ZZ41" s="86"/>
      <c r="AAA41" s="86"/>
      <c r="AAB41" s="86"/>
      <c r="AAC41" s="86"/>
      <c r="AAD41" s="86"/>
      <c r="AAE41" s="86"/>
      <c r="AAF41" s="86"/>
      <c r="AAG41" s="86"/>
      <c r="AAH41" s="86"/>
      <c r="AAI41" s="86"/>
      <c r="AAJ41" s="86"/>
      <c r="AAK41" s="86"/>
      <c r="AAL41" s="86"/>
      <c r="AAM41" s="86"/>
      <c r="AAN41" s="86"/>
      <c r="AAO41" s="86"/>
      <c r="AAP41" s="86"/>
      <c r="AAQ41" s="86"/>
      <c r="AAR41" s="86"/>
      <c r="AAS41" s="86"/>
      <c r="AAT41" s="86"/>
      <c r="AAU41" s="86"/>
      <c r="AAV41" s="86"/>
      <c r="AAW41" s="86"/>
      <c r="AAX41" s="86"/>
      <c r="AAY41" s="86"/>
      <c r="AAZ41" s="86"/>
      <c r="ABA41" s="86"/>
      <c r="ABB41" s="86"/>
      <c r="ABC41" s="86"/>
      <c r="ABD41" s="86"/>
      <c r="ABE41" s="86"/>
      <c r="ABF41" s="86"/>
      <c r="ABG41" s="86"/>
      <c r="ABH41" s="86"/>
      <c r="ABI41" s="86"/>
      <c r="ABJ41" s="86"/>
      <c r="ABK41" s="86"/>
      <c r="ABL41" s="86"/>
      <c r="ABM41" s="86"/>
      <c r="ABN41" s="86"/>
      <c r="ABO41" s="86"/>
      <c r="ABP41" s="86"/>
      <c r="ABQ41" s="86"/>
      <c r="ABR41" s="86"/>
      <c r="ABS41" s="86"/>
      <c r="ABT41" s="86"/>
      <c r="ABU41" s="86"/>
      <c r="ABV41" s="86"/>
      <c r="ABW41" s="86"/>
      <c r="ABX41" s="86"/>
      <c r="ABY41" s="86"/>
      <c r="ABZ41" s="86"/>
      <c r="ACA41" s="86"/>
      <c r="ACB41" s="86"/>
      <c r="ACC41" s="86"/>
      <c r="ACD41" s="86"/>
      <c r="ACE41" s="86"/>
      <c r="ACF41" s="86"/>
      <c r="ACG41" s="86"/>
      <c r="ACH41" s="86"/>
      <c r="ACI41" s="86"/>
      <c r="ACJ41" s="86"/>
      <c r="ACK41" s="86"/>
      <c r="ACL41" s="86"/>
      <c r="ACM41" s="86"/>
      <c r="ACN41" s="86"/>
      <c r="ACO41" s="86"/>
      <c r="ACP41" s="86"/>
      <c r="ACQ41" s="86"/>
      <c r="ACR41" s="86"/>
      <c r="ACS41" s="86"/>
      <c r="ACT41" s="86"/>
      <c r="ACU41" s="86"/>
      <c r="ACV41" s="86"/>
      <c r="ACW41" s="86"/>
      <c r="ACX41" s="86"/>
      <c r="ACY41" s="86"/>
      <c r="ACZ41" s="86"/>
      <c r="ADA41" s="86"/>
      <c r="ADB41" s="86"/>
      <c r="ADC41" s="86"/>
      <c r="ADD41" s="86"/>
      <c r="ADE41" s="86"/>
      <c r="ADF41" s="86"/>
      <c r="ADG41" s="86"/>
      <c r="ADH41" s="86"/>
      <c r="ADI41" s="86"/>
      <c r="ADJ41" s="86"/>
      <c r="ADK41" s="86"/>
      <c r="ADL41" s="86"/>
      <c r="ADM41" s="86"/>
      <c r="ADN41" s="86"/>
      <c r="ADO41" s="86"/>
      <c r="ADP41" s="86"/>
      <c r="ADQ41" s="86"/>
      <c r="ADR41" s="86"/>
      <c r="ADS41" s="86"/>
      <c r="ADT41" s="86"/>
      <c r="ADU41" s="86"/>
      <c r="ADV41" s="86"/>
      <c r="ADW41" s="86"/>
      <c r="ADX41" s="86"/>
      <c r="ADY41" s="86"/>
      <c r="ADZ41" s="86"/>
      <c r="AEA41" s="86"/>
      <c r="AEB41" s="86"/>
      <c r="AEC41" s="86"/>
      <c r="AED41" s="86"/>
      <c r="AEE41" s="86"/>
      <c r="AEF41" s="86"/>
      <c r="AEG41" s="86"/>
      <c r="AEH41" s="86"/>
      <c r="AEI41" s="86"/>
      <c r="AEJ41" s="86"/>
      <c r="AEK41" s="86"/>
      <c r="AEL41" s="86"/>
      <c r="AEM41" s="86"/>
      <c r="AEN41" s="86"/>
      <c r="AEO41" s="86"/>
      <c r="AEP41" s="86"/>
      <c r="AEQ41" s="86"/>
      <c r="AER41" s="86"/>
      <c r="AES41" s="86"/>
      <c r="AET41" s="86"/>
      <c r="AEU41" s="86"/>
      <c r="AEV41" s="86"/>
      <c r="AEW41" s="86"/>
      <c r="AEX41" s="86"/>
      <c r="AEY41" s="86"/>
      <c r="AEZ41" s="86"/>
      <c r="AFA41" s="86"/>
      <c r="AFB41" s="86"/>
      <c r="AFC41" s="86"/>
      <c r="AFD41" s="86"/>
      <c r="AFE41" s="86"/>
      <c r="AFF41" s="86"/>
      <c r="AFG41" s="86"/>
      <c r="AFH41" s="86"/>
      <c r="AFI41" s="86"/>
      <c r="AFJ41" s="86"/>
      <c r="AFK41" s="86"/>
      <c r="AFL41" s="86"/>
      <c r="AFM41" s="86"/>
      <c r="AFN41" s="86"/>
      <c r="AFO41" s="86"/>
      <c r="AFP41" s="86"/>
      <c r="AFQ41" s="86"/>
      <c r="AFR41" s="86"/>
      <c r="AFS41" s="86"/>
      <c r="AFT41" s="86"/>
      <c r="AFU41" s="86"/>
      <c r="AFV41" s="86"/>
      <c r="AFW41" s="86"/>
      <c r="AFX41" s="86"/>
      <c r="AFY41" s="86"/>
      <c r="AFZ41" s="86"/>
      <c r="AGA41" s="86"/>
      <c r="AGB41" s="86"/>
      <c r="AGC41" s="86"/>
      <c r="AGD41" s="86"/>
      <c r="AGE41" s="86"/>
      <c r="AGF41" s="86"/>
      <c r="AGG41" s="86"/>
      <c r="AGH41" s="86"/>
      <c r="AGI41" s="86"/>
      <c r="AGJ41" s="86"/>
      <c r="AGK41" s="86"/>
      <c r="AGL41" s="86"/>
      <c r="AGM41" s="86"/>
      <c r="AGN41" s="86"/>
      <c r="AGO41" s="86"/>
      <c r="AGP41" s="86"/>
      <c r="AGQ41" s="86"/>
      <c r="AGR41" s="86"/>
      <c r="AGS41" s="86"/>
      <c r="AGT41" s="86"/>
      <c r="AGU41" s="86"/>
      <c r="AGV41" s="86"/>
      <c r="AGW41" s="86"/>
      <c r="AGX41" s="86"/>
      <c r="AGY41" s="86"/>
      <c r="AGZ41" s="86"/>
      <c r="AHA41" s="86"/>
      <c r="AHB41" s="86"/>
      <c r="AHC41" s="86"/>
      <c r="AHD41" s="86"/>
      <c r="AHE41" s="86"/>
      <c r="AHF41" s="86"/>
      <c r="AHG41" s="86"/>
      <c r="AHH41" s="86"/>
      <c r="AHI41" s="86"/>
      <c r="AHJ41" s="86"/>
      <c r="AHK41" s="86"/>
      <c r="AHL41" s="86"/>
      <c r="AHM41" s="86"/>
      <c r="AHN41" s="86"/>
      <c r="AHO41" s="86"/>
      <c r="AHP41" s="86"/>
      <c r="AHQ41" s="86"/>
      <c r="AHR41" s="86"/>
      <c r="AHS41" s="86"/>
      <c r="AHT41" s="86"/>
      <c r="AHU41" s="86"/>
      <c r="AHV41" s="86"/>
      <c r="AHW41" s="86"/>
      <c r="AHX41" s="86"/>
      <c r="AHY41" s="86"/>
      <c r="AHZ41" s="86"/>
      <c r="AIA41" s="86"/>
      <c r="AIB41" s="86"/>
      <c r="AIC41" s="86"/>
      <c r="AID41" s="86"/>
      <c r="AIE41" s="86"/>
      <c r="AIF41" s="86"/>
      <c r="AIG41" s="86"/>
      <c r="AIH41" s="86"/>
      <c r="AII41" s="86"/>
      <c r="AIJ41" s="86"/>
      <c r="AIK41" s="86"/>
      <c r="AIL41" s="86"/>
      <c r="AIM41" s="86"/>
      <c r="AIN41" s="86"/>
      <c r="AIO41" s="86"/>
      <c r="AIP41" s="86"/>
      <c r="AIQ41" s="86"/>
      <c r="AIR41" s="86"/>
      <c r="AIS41" s="86"/>
      <c r="AIT41" s="86"/>
      <c r="AIU41" s="86"/>
      <c r="AIV41" s="86"/>
      <c r="AIW41" s="86"/>
      <c r="AIX41" s="86"/>
      <c r="AIY41" s="86"/>
      <c r="AIZ41" s="86"/>
      <c r="AJA41" s="86"/>
      <c r="AJB41" s="86"/>
      <c r="AJC41" s="86"/>
      <c r="AJD41" s="86"/>
      <c r="AJE41" s="86"/>
      <c r="AJF41" s="86"/>
      <c r="AJG41" s="86"/>
      <c r="AJH41" s="86"/>
      <c r="AJI41" s="86"/>
      <c r="AJJ41" s="86"/>
      <c r="AJK41" s="86"/>
      <c r="AJL41" s="86"/>
      <c r="AJM41" s="86"/>
      <c r="AJN41" s="86"/>
      <c r="AJO41" s="86"/>
      <c r="AJP41" s="86"/>
      <c r="AJQ41" s="86"/>
      <c r="AJR41" s="86"/>
      <c r="AJS41" s="86"/>
      <c r="AJT41" s="86"/>
      <c r="AJU41" s="86"/>
      <c r="AJV41" s="86"/>
      <c r="AJW41" s="86"/>
      <c r="AJX41" s="86"/>
      <c r="AJY41" s="86"/>
      <c r="AJZ41" s="86"/>
      <c r="AKA41" s="86"/>
      <c r="AKB41" s="86"/>
      <c r="AKC41" s="86"/>
      <c r="AKD41" s="86"/>
      <c r="AKE41" s="86"/>
      <c r="AKF41" s="86"/>
      <c r="AKG41" s="86"/>
      <c r="AKH41" s="86"/>
      <c r="AKI41" s="86"/>
      <c r="AKJ41" s="86"/>
      <c r="AKK41" s="86"/>
      <c r="AKL41" s="86"/>
      <c r="AKM41" s="86"/>
      <c r="AKN41" s="86"/>
      <c r="AKO41" s="86"/>
      <c r="AKP41" s="86"/>
      <c r="AKQ41" s="86"/>
      <c r="AKR41" s="86"/>
      <c r="AKS41" s="86"/>
      <c r="AKT41" s="86"/>
      <c r="AKU41" s="86"/>
      <c r="AKV41" s="86"/>
      <c r="AKW41" s="86"/>
      <c r="AKX41" s="86"/>
      <c r="AKY41" s="86"/>
      <c r="AKZ41" s="86"/>
      <c r="ALA41" s="86"/>
      <c r="ALB41" s="86"/>
      <c r="ALC41" s="86"/>
      <c r="ALD41" s="86"/>
      <c r="ALE41" s="86"/>
      <c r="ALF41" s="86"/>
      <c r="ALG41" s="86"/>
      <c r="ALH41" s="86"/>
      <c r="ALI41" s="86"/>
      <c r="ALJ41" s="86"/>
      <c r="ALK41" s="86"/>
      <c r="ALL41" s="86"/>
      <c r="ALM41" s="86"/>
      <c r="ALN41" s="86"/>
      <c r="ALO41" s="86"/>
      <c r="ALP41" s="86"/>
      <c r="ALQ41" s="86"/>
      <c r="ALR41" s="86"/>
      <c r="ALS41" s="86"/>
      <c r="ALT41" s="86"/>
      <c r="ALU41" s="86"/>
      <c r="ALV41" s="86"/>
      <c r="ALW41" s="86"/>
      <c r="ALX41" s="86"/>
      <c r="ALY41" s="86"/>
      <c r="ALZ41" s="86"/>
      <c r="AMA41" s="86"/>
      <c r="AMB41" s="86"/>
      <c r="AMC41" s="86"/>
      <c r="AMD41" s="86"/>
      <c r="AME41" s="86"/>
      <c r="AMF41" s="86"/>
      <c r="AMG41" s="86"/>
      <c r="AMH41" s="86"/>
      <c r="AMI41" s="86"/>
      <c r="AMJ41" s="86"/>
      <c r="AMK41" s="86"/>
      <c r="AML41" s="86"/>
      <c r="AMM41" s="86"/>
      <c r="AMN41" s="86"/>
      <c r="AMO41" s="86"/>
      <c r="AMP41" s="86"/>
      <c r="AMQ41" s="86"/>
      <c r="AMR41" s="86"/>
      <c r="AMS41" s="86"/>
      <c r="AMT41" s="86"/>
      <c r="AMU41" s="86"/>
      <c r="AMV41" s="86"/>
      <c r="AMW41" s="86"/>
      <c r="AMX41" s="86"/>
      <c r="AMY41" s="86"/>
      <c r="AMZ41" s="86"/>
      <c r="ANA41" s="86"/>
    </row>
    <row r="42" spans="1:1041" s="201" customFormat="1" x14ac:dyDescent="0.25">
      <c r="A42" s="200"/>
      <c r="B42" s="200" t="s">
        <v>538</v>
      </c>
      <c r="C42" s="200" t="s">
        <v>537</v>
      </c>
      <c r="D42" s="200">
        <v>4088</v>
      </c>
      <c r="E42" s="200"/>
      <c r="F42" s="200"/>
      <c r="G42" s="200"/>
      <c r="H42" s="200"/>
      <c r="I42" s="209">
        <v>3696</v>
      </c>
      <c r="J42" s="210"/>
      <c r="K42" s="210"/>
      <c r="L42" s="211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  <c r="IV42" s="86"/>
      <c r="IW42" s="86"/>
      <c r="IX42" s="86"/>
      <c r="IY42" s="86"/>
      <c r="IZ42" s="86"/>
      <c r="JA42" s="86"/>
      <c r="JB42" s="86"/>
      <c r="JC42" s="86"/>
      <c r="JD42" s="86"/>
      <c r="JE42" s="86"/>
      <c r="JF42" s="86"/>
      <c r="JG42" s="86"/>
      <c r="JH42" s="86"/>
      <c r="JI42" s="86"/>
      <c r="JJ42" s="86"/>
      <c r="JK42" s="86"/>
      <c r="JL42" s="86"/>
      <c r="JM42" s="86"/>
      <c r="JN42" s="86"/>
      <c r="JO42" s="86"/>
      <c r="JP42" s="86"/>
      <c r="JQ42" s="86"/>
      <c r="JR42" s="86"/>
      <c r="JS42" s="86"/>
      <c r="JT42" s="86"/>
      <c r="JU42" s="86"/>
      <c r="JV42" s="86"/>
      <c r="JW42" s="86"/>
      <c r="JX42" s="86"/>
      <c r="JY42" s="86"/>
      <c r="JZ42" s="86"/>
      <c r="KA42" s="86"/>
      <c r="KB42" s="86"/>
      <c r="KC42" s="86"/>
      <c r="KD42" s="86"/>
      <c r="KE42" s="86"/>
      <c r="KF42" s="86"/>
      <c r="KG42" s="86"/>
      <c r="KH42" s="86"/>
      <c r="KI42" s="86"/>
      <c r="KJ42" s="86"/>
      <c r="KK42" s="86"/>
      <c r="KL42" s="86"/>
      <c r="KM42" s="86"/>
      <c r="KN42" s="86"/>
      <c r="KO42" s="86"/>
      <c r="KP42" s="86"/>
      <c r="KQ42" s="86"/>
      <c r="KR42" s="86"/>
      <c r="KS42" s="86"/>
      <c r="KT42" s="86"/>
      <c r="KU42" s="86"/>
      <c r="KV42" s="86"/>
      <c r="KW42" s="86"/>
      <c r="KX42" s="86"/>
      <c r="KY42" s="86"/>
      <c r="KZ42" s="86"/>
      <c r="LA42" s="86"/>
      <c r="LB42" s="86"/>
      <c r="LC42" s="86"/>
      <c r="LD42" s="86"/>
      <c r="LE42" s="86"/>
      <c r="LF42" s="86"/>
      <c r="LG42" s="86"/>
      <c r="LH42" s="86"/>
      <c r="LI42" s="86"/>
      <c r="LJ42" s="86"/>
      <c r="LK42" s="86"/>
      <c r="LL42" s="86"/>
      <c r="LM42" s="86"/>
      <c r="LN42" s="86"/>
      <c r="LO42" s="86"/>
      <c r="LP42" s="86"/>
      <c r="LQ42" s="86"/>
      <c r="LR42" s="86"/>
      <c r="LS42" s="86"/>
      <c r="LT42" s="86"/>
      <c r="LU42" s="86"/>
      <c r="LV42" s="86"/>
      <c r="LW42" s="86"/>
      <c r="LX42" s="86"/>
      <c r="LY42" s="86"/>
      <c r="LZ42" s="86"/>
      <c r="MA42" s="86"/>
      <c r="MB42" s="86"/>
      <c r="MC42" s="86"/>
      <c r="MD42" s="86"/>
      <c r="ME42" s="86"/>
      <c r="MF42" s="86"/>
      <c r="MG42" s="86"/>
      <c r="MH42" s="86"/>
      <c r="MI42" s="86"/>
      <c r="MJ42" s="86"/>
      <c r="MK42" s="86"/>
      <c r="ML42" s="86"/>
      <c r="MM42" s="86"/>
      <c r="MN42" s="86"/>
      <c r="MO42" s="86"/>
      <c r="MP42" s="86"/>
      <c r="MQ42" s="86"/>
      <c r="MR42" s="86"/>
      <c r="MS42" s="86"/>
      <c r="MT42" s="86"/>
      <c r="MU42" s="86"/>
      <c r="MV42" s="86"/>
      <c r="MW42" s="86"/>
      <c r="MX42" s="86"/>
      <c r="MY42" s="86"/>
      <c r="MZ42" s="86"/>
      <c r="NA42" s="86"/>
      <c r="NB42" s="86"/>
      <c r="NC42" s="86"/>
      <c r="ND42" s="86"/>
      <c r="NE42" s="86"/>
      <c r="NF42" s="86"/>
      <c r="NG42" s="86"/>
      <c r="NH42" s="86"/>
      <c r="NI42" s="86"/>
      <c r="NJ42" s="86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6"/>
      <c r="NY42" s="86"/>
      <c r="NZ42" s="86"/>
      <c r="OA42" s="86"/>
      <c r="OB42" s="86"/>
      <c r="OC42" s="86"/>
      <c r="OD42" s="86"/>
      <c r="OE42" s="86"/>
      <c r="OF42" s="86"/>
      <c r="OG42" s="86"/>
      <c r="OH42" s="86"/>
      <c r="OI42" s="86"/>
      <c r="OJ42" s="86"/>
      <c r="OK42" s="86"/>
      <c r="OL42" s="86"/>
      <c r="OM42" s="86"/>
      <c r="ON42" s="86"/>
      <c r="OO42" s="86"/>
      <c r="OP42" s="86"/>
      <c r="OQ42" s="86"/>
      <c r="OR42" s="86"/>
      <c r="OS42" s="86"/>
      <c r="OT42" s="86"/>
      <c r="OU42" s="86"/>
      <c r="OV42" s="86"/>
      <c r="OW42" s="86"/>
      <c r="OX42" s="86"/>
      <c r="OY42" s="86"/>
      <c r="OZ42" s="86"/>
      <c r="PA42" s="86"/>
      <c r="PB42" s="86"/>
      <c r="PC42" s="86"/>
      <c r="PD42" s="86"/>
      <c r="PE42" s="86"/>
      <c r="PF42" s="86"/>
      <c r="PG42" s="86"/>
      <c r="PH42" s="86"/>
      <c r="PI42" s="86"/>
      <c r="PJ42" s="86"/>
      <c r="PK42" s="86"/>
      <c r="PL42" s="86"/>
      <c r="PM42" s="86"/>
      <c r="PN42" s="86"/>
      <c r="PO42" s="86"/>
      <c r="PP42" s="86"/>
      <c r="PQ42" s="86"/>
      <c r="PR42" s="86"/>
      <c r="PS42" s="86"/>
      <c r="PT42" s="86"/>
      <c r="PU42" s="86"/>
      <c r="PV42" s="86"/>
      <c r="PW42" s="86"/>
      <c r="PX42" s="86"/>
      <c r="PY42" s="86"/>
      <c r="PZ42" s="86"/>
      <c r="QA42" s="86"/>
      <c r="QB42" s="86"/>
      <c r="QC42" s="86"/>
      <c r="QD42" s="86"/>
      <c r="QE42" s="86"/>
      <c r="QF42" s="86"/>
      <c r="QG42" s="86"/>
      <c r="QH42" s="86"/>
      <c r="QI42" s="86"/>
      <c r="QJ42" s="86"/>
      <c r="QK42" s="86"/>
      <c r="QL42" s="86"/>
      <c r="QM42" s="86"/>
      <c r="QN42" s="86"/>
      <c r="QO42" s="86"/>
      <c r="QP42" s="86"/>
      <c r="QQ42" s="86"/>
      <c r="QR42" s="86"/>
      <c r="QS42" s="86"/>
      <c r="QT42" s="86"/>
      <c r="QU42" s="86"/>
      <c r="QV42" s="86"/>
      <c r="QW42" s="86"/>
      <c r="QX42" s="86"/>
      <c r="QY42" s="86"/>
      <c r="QZ42" s="86"/>
      <c r="RA42" s="86"/>
      <c r="RB42" s="86"/>
      <c r="RC42" s="86"/>
      <c r="RD42" s="86"/>
      <c r="RE42" s="86"/>
      <c r="RF42" s="86"/>
      <c r="RG42" s="86"/>
      <c r="RH42" s="86"/>
      <c r="RI42" s="86"/>
      <c r="RJ42" s="86"/>
      <c r="RK42" s="86"/>
      <c r="RL42" s="86"/>
      <c r="RM42" s="86"/>
      <c r="RN42" s="86"/>
      <c r="RO42" s="86"/>
      <c r="RP42" s="86"/>
      <c r="RQ42" s="86"/>
      <c r="RR42" s="86"/>
      <c r="RS42" s="86"/>
      <c r="RT42" s="86"/>
      <c r="RU42" s="86"/>
      <c r="RV42" s="86"/>
      <c r="RW42" s="86"/>
      <c r="RX42" s="86"/>
      <c r="RY42" s="86"/>
      <c r="RZ42" s="86"/>
      <c r="SA42" s="86"/>
      <c r="SB42" s="86"/>
      <c r="SC42" s="86"/>
      <c r="SD42" s="86"/>
      <c r="SE42" s="86"/>
      <c r="SF42" s="86"/>
      <c r="SG42" s="86"/>
      <c r="SH42" s="86"/>
      <c r="SI42" s="86"/>
      <c r="SJ42" s="86"/>
      <c r="SK42" s="86"/>
      <c r="SL42" s="86"/>
      <c r="SM42" s="86"/>
      <c r="SN42" s="86"/>
      <c r="SO42" s="86"/>
      <c r="SP42" s="86"/>
      <c r="SQ42" s="86"/>
      <c r="SR42" s="86"/>
      <c r="SS42" s="86"/>
      <c r="ST42" s="86"/>
      <c r="SU42" s="86"/>
      <c r="SV42" s="86"/>
      <c r="SW42" s="86"/>
      <c r="SX42" s="86"/>
      <c r="SY42" s="86"/>
      <c r="SZ42" s="86"/>
      <c r="TA42" s="86"/>
      <c r="TB42" s="86"/>
      <c r="TC42" s="86"/>
      <c r="TD42" s="86"/>
      <c r="TE42" s="86"/>
      <c r="TF42" s="86"/>
      <c r="TG42" s="86"/>
      <c r="TH42" s="86"/>
      <c r="TI42" s="86"/>
      <c r="TJ42" s="86"/>
      <c r="TK42" s="86"/>
      <c r="TL42" s="86"/>
      <c r="TM42" s="86"/>
      <c r="TN42" s="86"/>
      <c r="TO42" s="86"/>
      <c r="TP42" s="86"/>
      <c r="TQ42" s="86"/>
      <c r="TR42" s="86"/>
      <c r="TS42" s="86"/>
      <c r="TT42" s="86"/>
      <c r="TU42" s="86"/>
      <c r="TV42" s="86"/>
      <c r="TW42" s="86"/>
      <c r="TX42" s="86"/>
      <c r="TY42" s="86"/>
      <c r="TZ42" s="86"/>
      <c r="UA42" s="86"/>
      <c r="UB42" s="86"/>
      <c r="UC42" s="86"/>
      <c r="UD42" s="86"/>
      <c r="UE42" s="86"/>
      <c r="UF42" s="86"/>
      <c r="UG42" s="86"/>
      <c r="UH42" s="86"/>
      <c r="UI42" s="86"/>
      <c r="UJ42" s="86"/>
      <c r="UK42" s="86"/>
      <c r="UL42" s="86"/>
      <c r="UM42" s="86"/>
      <c r="UN42" s="86"/>
      <c r="UO42" s="86"/>
      <c r="UP42" s="86"/>
      <c r="UQ42" s="86"/>
      <c r="UR42" s="86"/>
      <c r="US42" s="86"/>
      <c r="UT42" s="86"/>
      <c r="UU42" s="86"/>
      <c r="UV42" s="86"/>
      <c r="UW42" s="86"/>
      <c r="UX42" s="86"/>
      <c r="UY42" s="86"/>
      <c r="UZ42" s="86"/>
      <c r="VA42" s="86"/>
      <c r="VB42" s="86"/>
      <c r="VC42" s="86"/>
      <c r="VD42" s="86"/>
      <c r="VE42" s="86"/>
      <c r="VF42" s="86"/>
      <c r="VG42" s="86"/>
      <c r="VH42" s="86"/>
      <c r="VI42" s="86"/>
      <c r="VJ42" s="86"/>
      <c r="VK42" s="86"/>
      <c r="VL42" s="86"/>
      <c r="VM42" s="86"/>
      <c r="VN42" s="86"/>
      <c r="VO42" s="86"/>
      <c r="VP42" s="86"/>
      <c r="VQ42" s="86"/>
      <c r="VR42" s="86"/>
      <c r="VS42" s="86"/>
      <c r="VT42" s="86"/>
      <c r="VU42" s="86"/>
      <c r="VV42" s="86"/>
      <c r="VW42" s="86"/>
      <c r="VX42" s="86"/>
      <c r="VY42" s="86"/>
      <c r="VZ42" s="86"/>
      <c r="WA42" s="86"/>
      <c r="WB42" s="86"/>
      <c r="WC42" s="86"/>
      <c r="WD42" s="86"/>
      <c r="WE42" s="86"/>
      <c r="WF42" s="86"/>
      <c r="WG42" s="86"/>
      <c r="WH42" s="86"/>
      <c r="WI42" s="86"/>
      <c r="WJ42" s="86"/>
      <c r="WK42" s="86"/>
      <c r="WL42" s="86"/>
      <c r="WM42" s="86"/>
      <c r="WN42" s="86"/>
      <c r="WO42" s="86"/>
      <c r="WP42" s="86"/>
      <c r="WQ42" s="86"/>
      <c r="WR42" s="86"/>
      <c r="WS42" s="86"/>
      <c r="WT42" s="86"/>
      <c r="WU42" s="86"/>
      <c r="WV42" s="86"/>
      <c r="WW42" s="86"/>
      <c r="WX42" s="86"/>
      <c r="WY42" s="86"/>
      <c r="WZ42" s="86"/>
      <c r="XA42" s="86"/>
      <c r="XB42" s="86"/>
      <c r="XC42" s="86"/>
      <c r="XD42" s="86"/>
      <c r="XE42" s="86"/>
      <c r="XF42" s="86"/>
      <c r="XG42" s="86"/>
      <c r="XH42" s="86"/>
      <c r="XI42" s="86"/>
      <c r="XJ42" s="86"/>
      <c r="XK42" s="86"/>
      <c r="XL42" s="86"/>
      <c r="XM42" s="86"/>
      <c r="XN42" s="86"/>
      <c r="XO42" s="86"/>
      <c r="XP42" s="86"/>
      <c r="XQ42" s="86"/>
      <c r="XR42" s="86"/>
      <c r="XS42" s="86"/>
      <c r="XT42" s="86"/>
      <c r="XU42" s="86"/>
      <c r="XV42" s="86"/>
      <c r="XW42" s="86"/>
      <c r="XX42" s="86"/>
      <c r="XY42" s="86"/>
      <c r="XZ42" s="86"/>
      <c r="YA42" s="86"/>
      <c r="YB42" s="86"/>
      <c r="YC42" s="86"/>
      <c r="YD42" s="86"/>
      <c r="YE42" s="86"/>
      <c r="YF42" s="86"/>
      <c r="YG42" s="86"/>
      <c r="YH42" s="86"/>
      <c r="YI42" s="86"/>
      <c r="YJ42" s="86"/>
      <c r="YK42" s="86"/>
      <c r="YL42" s="86"/>
      <c r="YM42" s="86"/>
      <c r="YN42" s="86"/>
      <c r="YO42" s="86"/>
      <c r="YP42" s="86"/>
      <c r="YQ42" s="86"/>
      <c r="YR42" s="86"/>
      <c r="YS42" s="86"/>
      <c r="YT42" s="86"/>
      <c r="YU42" s="86"/>
      <c r="YV42" s="86"/>
      <c r="YW42" s="86"/>
      <c r="YX42" s="86"/>
      <c r="YY42" s="86"/>
      <c r="YZ42" s="86"/>
      <c r="ZA42" s="86"/>
      <c r="ZB42" s="86"/>
      <c r="ZC42" s="86"/>
      <c r="ZD42" s="86"/>
      <c r="ZE42" s="86"/>
      <c r="ZF42" s="86"/>
      <c r="ZG42" s="86"/>
      <c r="ZH42" s="86"/>
      <c r="ZI42" s="86"/>
      <c r="ZJ42" s="86"/>
      <c r="ZK42" s="86"/>
      <c r="ZL42" s="86"/>
      <c r="ZM42" s="86"/>
      <c r="ZN42" s="86"/>
      <c r="ZO42" s="86"/>
      <c r="ZP42" s="86"/>
      <c r="ZQ42" s="86"/>
      <c r="ZR42" s="86"/>
      <c r="ZS42" s="86"/>
      <c r="ZT42" s="86"/>
      <c r="ZU42" s="86"/>
      <c r="ZV42" s="86"/>
      <c r="ZW42" s="86"/>
      <c r="ZX42" s="86"/>
      <c r="ZY42" s="86"/>
      <c r="ZZ42" s="86"/>
      <c r="AAA42" s="86"/>
      <c r="AAB42" s="86"/>
      <c r="AAC42" s="86"/>
      <c r="AAD42" s="86"/>
      <c r="AAE42" s="86"/>
      <c r="AAF42" s="86"/>
      <c r="AAG42" s="86"/>
      <c r="AAH42" s="86"/>
      <c r="AAI42" s="86"/>
      <c r="AAJ42" s="86"/>
      <c r="AAK42" s="86"/>
      <c r="AAL42" s="86"/>
      <c r="AAM42" s="86"/>
      <c r="AAN42" s="86"/>
      <c r="AAO42" s="86"/>
      <c r="AAP42" s="86"/>
      <c r="AAQ42" s="86"/>
      <c r="AAR42" s="86"/>
      <c r="AAS42" s="86"/>
      <c r="AAT42" s="86"/>
      <c r="AAU42" s="86"/>
      <c r="AAV42" s="86"/>
      <c r="AAW42" s="86"/>
      <c r="AAX42" s="86"/>
      <c r="AAY42" s="86"/>
      <c r="AAZ42" s="86"/>
      <c r="ABA42" s="86"/>
      <c r="ABB42" s="86"/>
      <c r="ABC42" s="86"/>
      <c r="ABD42" s="86"/>
      <c r="ABE42" s="86"/>
      <c r="ABF42" s="86"/>
      <c r="ABG42" s="86"/>
      <c r="ABH42" s="86"/>
      <c r="ABI42" s="86"/>
      <c r="ABJ42" s="86"/>
      <c r="ABK42" s="86"/>
      <c r="ABL42" s="86"/>
      <c r="ABM42" s="86"/>
      <c r="ABN42" s="86"/>
      <c r="ABO42" s="86"/>
      <c r="ABP42" s="86"/>
      <c r="ABQ42" s="86"/>
      <c r="ABR42" s="86"/>
      <c r="ABS42" s="86"/>
      <c r="ABT42" s="86"/>
      <c r="ABU42" s="86"/>
      <c r="ABV42" s="86"/>
      <c r="ABW42" s="86"/>
      <c r="ABX42" s="86"/>
      <c r="ABY42" s="86"/>
      <c r="ABZ42" s="86"/>
      <c r="ACA42" s="86"/>
      <c r="ACB42" s="86"/>
      <c r="ACC42" s="86"/>
      <c r="ACD42" s="86"/>
      <c r="ACE42" s="86"/>
      <c r="ACF42" s="86"/>
      <c r="ACG42" s="86"/>
      <c r="ACH42" s="86"/>
      <c r="ACI42" s="86"/>
      <c r="ACJ42" s="86"/>
      <c r="ACK42" s="86"/>
      <c r="ACL42" s="86"/>
      <c r="ACM42" s="86"/>
      <c r="ACN42" s="86"/>
      <c r="ACO42" s="86"/>
      <c r="ACP42" s="86"/>
      <c r="ACQ42" s="86"/>
      <c r="ACR42" s="86"/>
      <c r="ACS42" s="86"/>
      <c r="ACT42" s="86"/>
      <c r="ACU42" s="86"/>
      <c r="ACV42" s="86"/>
      <c r="ACW42" s="86"/>
      <c r="ACX42" s="86"/>
      <c r="ACY42" s="86"/>
      <c r="ACZ42" s="86"/>
      <c r="ADA42" s="86"/>
      <c r="ADB42" s="86"/>
      <c r="ADC42" s="86"/>
      <c r="ADD42" s="86"/>
      <c r="ADE42" s="86"/>
      <c r="ADF42" s="86"/>
      <c r="ADG42" s="86"/>
      <c r="ADH42" s="86"/>
      <c r="ADI42" s="86"/>
      <c r="ADJ42" s="86"/>
      <c r="ADK42" s="86"/>
      <c r="ADL42" s="86"/>
      <c r="ADM42" s="86"/>
      <c r="ADN42" s="86"/>
      <c r="ADO42" s="86"/>
      <c r="ADP42" s="86"/>
      <c r="ADQ42" s="86"/>
      <c r="ADR42" s="86"/>
      <c r="ADS42" s="86"/>
      <c r="ADT42" s="86"/>
      <c r="ADU42" s="86"/>
      <c r="ADV42" s="86"/>
      <c r="ADW42" s="86"/>
      <c r="ADX42" s="86"/>
      <c r="ADY42" s="86"/>
      <c r="ADZ42" s="86"/>
      <c r="AEA42" s="86"/>
      <c r="AEB42" s="86"/>
      <c r="AEC42" s="86"/>
      <c r="AED42" s="86"/>
      <c r="AEE42" s="86"/>
      <c r="AEF42" s="86"/>
      <c r="AEG42" s="86"/>
      <c r="AEH42" s="86"/>
      <c r="AEI42" s="86"/>
      <c r="AEJ42" s="86"/>
      <c r="AEK42" s="86"/>
      <c r="AEL42" s="86"/>
      <c r="AEM42" s="86"/>
      <c r="AEN42" s="86"/>
      <c r="AEO42" s="86"/>
      <c r="AEP42" s="86"/>
      <c r="AEQ42" s="86"/>
      <c r="AER42" s="86"/>
      <c r="AES42" s="86"/>
      <c r="AET42" s="86"/>
      <c r="AEU42" s="86"/>
      <c r="AEV42" s="86"/>
      <c r="AEW42" s="86"/>
      <c r="AEX42" s="86"/>
      <c r="AEY42" s="86"/>
      <c r="AEZ42" s="86"/>
      <c r="AFA42" s="86"/>
      <c r="AFB42" s="86"/>
      <c r="AFC42" s="86"/>
      <c r="AFD42" s="86"/>
      <c r="AFE42" s="86"/>
      <c r="AFF42" s="86"/>
      <c r="AFG42" s="86"/>
      <c r="AFH42" s="86"/>
      <c r="AFI42" s="86"/>
      <c r="AFJ42" s="86"/>
      <c r="AFK42" s="86"/>
      <c r="AFL42" s="86"/>
      <c r="AFM42" s="86"/>
      <c r="AFN42" s="86"/>
      <c r="AFO42" s="86"/>
      <c r="AFP42" s="86"/>
      <c r="AFQ42" s="86"/>
      <c r="AFR42" s="86"/>
      <c r="AFS42" s="86"/>
      <c r="AFT42" s="86"/>
      <c r="AFU42" s="86"/>
      <c r="AFV42" s="86"/>
      <c r="AFW42" s="86"/>
      <c r="AFX42" s="86"/>
      <c r="AFY42" s="86"/>
      <c r="AFZ42" s="86"/>
      <c r="AGA42" s="86"/>
      <c r="AGB42" s="86"/>
      <c r="AGC42" s="86"/>
      <c r="AGD42" s="86"/>
      <c r="AGE42" s="86"/>
      <c r="AGF42" s="86"/>
      <c r="AGG42" s="86"/>
      <c r="AGH42" s="86"/>
      <c r="AGI42" s="86"/>
      <c r="AGJ42" s="86"/>
      <c r="AGK42" s="86"/>
      <c r="AGL42" s="86"/>
      <c r="AGM42" s="86"/>
      <c r="AGN42" s="86"/>
      <c r="AGO42" s="86"/>
      <c r="AGP42" s="86"/>
      <c r="AGQ42" s="86"/>
      <c r="AGR42" s="86"/>
      <c r="AGS42" s="86"/>
      <c r="AGT42" s="86"/>
      <c r="AGU42" s="86"/>
      <c r="AGV42" s="86"/>
      <c r="AGW42" s="86"/>
      <c r="AGX42" s="86"/>
      <c r="AGY42" s="86"/>
      <c r="AGZ42" s="86"/>
      <c r="AHA42" s="86"/>
      <c r="AHB42" s="86"/>
      <c r="AHC42" s="86"/>
      <c r="AHD42" s="86"/>
      <c r="AHE42" s="86"/>
      <c r="AHF42" s="86"/>
      <c r="AHG42" s="86"/>
      <c r="AHH42" s="86"/>
      <c r="AHI42" s="86"/>
      <c r="AHJ42" s="86"/>
      <c r="AHK42" s="86"/>
      <c r="AHL42" s="86"/>
      <c r="AHM42" s="86"/>
      <c r="AHN42" s="86"/>
      <c r="AHO42" s="86"/>
      <c r="AHP42" s="86"/>
      <c r="AHQ42" s="86"/>
      <c r="AHR42" s="86"/>
      <c r="AHS42" s="86"/>
      <c r="AHT42" s="86"/>
      <c r="AHU42" s="86"/>
      <c r="AHV42" s="86"/>
      <c r="AHW42" s="86"/>
      <c r="AHX42" s="86"/>
      <c r="AHY42" s="86"/>
      <c r="AHZ42" s="86"/>
      <c r="AIA42" s="86"/>
      <c r="AIB42" s="86"/>
      <c r="AIC42" s="86"/>
      <c r="AID42" s="86"/>
      <c r="AIE42" s="86"/>
      <c r="AIF42" s="86"/>
      <c r="AIG42" s="86"/>
      <c r="AIH42" s="86"/>
      <c r="AII42" s="86"/>
      <c r="AIJ42" s="86"/>
      <c r="AIK42" s="86"/>
      <c r="AIL42" s="86"/>
      <c r="AIM42" s="86"/>
      <c r="AIN42" s="86"/>
      <c r="AIO42" s="86"/>
      <c r="AIP42" s="86"/>
      <c r="AIQ42" s="86"/>
      <c r="AIR42" s="86"/>
      <c r="AIS42" s="86"/>
      <c r="AIT42" s="86"/>
      <c r="AIU42" s="86"/>
      <c r="AIV42" s="86"/>
      <c r="AIW42" s="86"/>
      <c r="AIX42" s="86"/>
      <c r="AIY42" s="86"/>
      <c r="AIZ42" s="86"/>
      <c r="AJA42" s="86"/>
      <c r="AJB42" s="86"/>
      <c r="AJC42" s="86"/>
      <c r="AJD42" s="86"/>
      <c r="AJE42" s="86"/>
      <c r="AJF42" s="86"/>
      <c r="AJG42" s="86"/>
      <c r="AJH42" s="86"/>
      <c r="AJI42" s="86"/>
      <c r="AJJ42" s="86"/>
      <c r="AJK42" s="86"/>
      <c r="AJL42" s="86"/>
      <c r="AJM42" s="86"/>
      <c r="AJN42" s="86"/>
      <c r="AJO42" s="86"/>
      <c r="AJP42" s="86"/>
      <c r="AJQ42" s="86"/>
      <c r="AJR42" s="86"/>
      <c r="AJS42" s="86"/>
      <c r="AJT42" s="86"/>
      <c r="AJU42" s="86"/>
      <c r="AJV42" s="86"/>
      <c r="AJW42" s="86"/>
      <c r="AJX42" s="86"/>
      <c r="AJY42" s="86"/>
      <c r="AJZ42" s="86"/>
      <c r="AKA42" s="86"/>
      <c r="AKB42" s="86"/>
      <c r="AKC42" s="86"/>
      <c r="AKD42" s="86"/>
      <c r="AKE42" s="86"/>
      <c r="AKF42" s="86"/>
      <c r="AKG42" s="86"/>
      <c r="AKH42" s="86"/>
      <c r="AKI42" s="86"/>
      <c r="AKJ42" s="86"/>
      <c r="AKK42" s="86"/>
      <c r="AKL42" s="86"/>
      <c r="AKM42" s="86"/>
      <c r="AKN42" s="86"/>
      <c r="AKO42" s="86"/>
      <c r="AKP42" s="86"/>
      <c r="AKQ42" s="86"/>
      <c r="AKR42" s="86"/>
      <c r="AKS42" s="86"/>
      <c r="AKT42" s="86"/>
      <c r="AKU42" s="86"/>
      <c r="AKV42" s="86"/>
      <c r="AKW42" s="86"/>
      <c r="AKX42" s="86"/>
      <c r="AKY42" s="86"/>
      <c r="AKZ42" s="86"/>
      <c r="ALA42" s="86"/>
      <c r="ALB42" s="86"/>
      <c r="ALC42" s="86"/>
      <c r="ALD42" s="86"/>
      <c r="ALE42" s="86"/>
      <c r="ALF42" s="86"/>
      <c r="ALG42" s="86"/>
      <c r="ALH42" s="86"/>
      <c r="ALI42" s="86"/>
      <c r="ALJ42" s="86"/>
      <c r="ALK42" s="86"/>
      <c r="ALL42" s="86"/>
      <c r="ALM42" s="86"/>
      <c r="ALN42" s="86"/>
      <c r="ALO42" s="86"/>
      <c r="ALP42" s="86"/>
      <c r="ALQ42" s="86"/>
      <c r="ALR42" s="86"/>
      <c r="ALS42" s="86"/>
      <c r="ALT42" s="86"/>
      <c r="ALU42" s="86"/>
      <c r="ALV42" s="86"/>
      <c r="ALW42" s="86"/>
      <c r="ALX42" s="86"/>
      <c r="ALY42" s="86"/>
      <c r="ALZ42" s="86"/>
      <c r="AMA42" s="86"/>
      <c r="AMB42" s="86"/>
      <c r="AMC42" s="86"/>
      <c r="AMD42" s="86"/>
      <c r="AME42" s="86"/>
      <c r="AMF42" s="86"/>
      <c r="AMG42" s="86"/>
      <c r="AMH42" s="86"/>
      <c r="AMI42" s="86"/>
      <c r="AMJ42" s="86"/>
      <c r="AMK42" s="86"/>
      <c r="AML42" s="86"/>
      <c r="AMM42" s="86"/>
      <c r="AMN42" s="86"/>
      <c r="AMO42" s="86"/>
      <c r="AMP42" s="86"/>
      <c r="AMQ42" s="86"/>
      <c r="AMR42" s="86"/>
      <c r="AMS42" s="86"/>
      <c r="AMT42" s="86"/>
      <c r="AMU42" s="86"/>
      <c r="AMV42" s="86"/>
      <c r="AMW42" s="86"/>
      <c r="AMX42" s="86"/>
      <c r="AMY42" s="86"/>
      <c r="AMZ42" s="86"/>
      <c r="ANA42" s="86"/>
    </row>
    <row r="43" spans="1:1041" s="201" customFormat="1" x14ac:dyDescent="0.25">
      <c r="A43" s="200"/>
      <c r="B43" s="200" t="s">
        <v>543</v>
      </c>
      <c r="C43" s="200"/>
      <c r="D43" s="200">
        <v>552</v>
      </c>
      <c r="E43" s="200">
        <v>480</v>
      </c>
      <c r="F43" s="200">
        <v>504</v>
      </c>
      <c r="G43" s="200">
        <v>528</v>
      </c>
      <c r="H43" s="200"/>
      <c r="I43" s="209"/>
      <c r="J43" s="210"/>
      <c r="K43" s="210"/>
      <c r="L43" s="211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6"/>
      <c r="DG43" s="86"/>
      <c r="DH43" s="86"/>
      <c r="DI43" s="86"/>
      <c r="DJ43" s="86"/>
      <c r="DK43" s="86"/>
      <c r="DL43" s="86"/>
      <c r="DM43" s="86"/>
      <c r="DN43" s="86"/>
      <c r="DO43" s="86"/>
      <c r="DP43" s="86"/>
      <c r="DQ43" s="86"/>
      <c r="DR43" s="86"/>
      <c r="DS43" s="86"/>
      <c r="DT43" s="86"/>
      <c r="DU43" s="86"/>
      <c r="DV43" s="86"/>
      <c r="DW43" s="86"/>
      <c r="DX43" s="86"/>
      <c r="DY43" s="86"/>
      <c r="DZ43" s="86"/>
      <c r="EA43" s="86"/>
      <c r="EB43" s="86"/>
      <c r="EC43" s="86"/>
      <c r="ED43" s="86"/>
      <c r="EE43" s="86"/>
      <c r="EF43" s="86"/>
      <c r="EG43" s="86"/>
      <c r="EH43" s="86"/>
      <c r="EI43" s="86"/>
      <c r="EJ43" s="86"/>
      <c r="EK43" s="86"/>
      <c r="EL43" s="86"/>
      <c r="EM43" s="86"/>
      <c r="EN43" s="86"/>
      <c r="EO43" s="86"/>
      <c r="EP43" s="86"/>
      <c r="EQ43" s="86"/>
      <c r="ER43" s="86"/>
      <c r="ES43" s="86"/>
      <c r="ET43" s="86"/>
      <c r="EU43" s="86"/>
      <c r="EV43" s="86"/>
      <c r="EW43" s="86"/>
      <c r="EX43" s="86"/>
      <c r="EY43" s="86"/>
      <c r="EZ43" s="86"/>
      <c r="FA43" s="86"/>
      <c r="FB43" s="86"/>
      <c r="FC43" s="86"/>
      <c r="FD43" s="86"/>
      <c r="FE43" s="86"/>
      <c r="FF43" s="86"/>
      <c r="FG43" s="86"/>
      <c r="FH43" s="86"/>
      <c r="FI43" s="86"/>
      <c r="FJ43" s="86"/>
      <c r="FK43" s="86"/>
      <c r="FL43" s="86"/>
      <c r="FM43" s="86"/>
      <c r="FN43" s="86"/>
      <c r="FO43" s="86"/>
      <c r="FP43" s="86"/>
      <c r="FQ43" s="86"/>
      <c r="FR43" s="86"/>
      <c r="FS43" s="86"/>
      <c r="FT43" s="86"/>
      <c r="FU43" s="86"/>
      <c r="FV43" s="86"/>
      <c r="FW43" s="86"/>
      <c r="FX43" s="86"/>
      <c r="FY43" s="86"/>
      <c r="FZ43" s="86"/>
      <c r="GA43" s="86"/>
      <c r="GB43" s="86"/>
      <c r="GC43" s="86"/>
      <c r="GD43" s="86"/>
      <c r="GE43" s="86"/>
      <c r="GF43" s="86"/>
      <c r="GG43" s="86"/>
      <c r="GH43" s="86"/>
      <c r="GI43" s="86"/>
      <c r="GJ43" s="86"/>
      <c r="GK43" s="86"/>
      <c r="GL43" s="86"/>
      <c r="GM43" s="86"/>
      <c r="GN43" s="86"/>
      <c r="GO43" s="86"/>
      <c r="GP43" s="86"/>
      <c r="GQ43" s="86"/>
      <c r="GR43" s="86"/>
      <c r="GS43" s="86"/>
      <c r="GT43" s="86"/>
      <c r="GU43" s="86"/>
      <c r="GV43" s="86"/>
      <c r="GW43" s="86"/>
      <c r="GX43" s="86"/>
      <c r="GY43" s="86"/>
      <c r="GZ43" s="86"/>
      <c r="HA43" s="86"/>
      <c r="HB43" s="86"/>
      <c r="HC43" s="86"/>
      <c r="HD43" s="86"/>
      <c r="HE43" s="86"/>
      <c r="HF43" s="86"/>
      <c r="HG43" s="86"/>
      <c r="HH43" s="86"/>
      <c r="HI43" s="86"/>
      <c r="HJ43" s="86"/>
      <c r="HK43" s="86"/>
      <c r="HL43" s="86"/>
      <c r="HM43" s="86"/>
      <c r="HN43" s="86"/>
      <c r="HO43" s="86"/>
      <c r="HP43" s="86"/>
      <c r="HQ43" s="86"/>
      <c r="HR43" s="86"/>
      <c r="HS43" s="86"/>
      <c r="HT43" s="86"/>
      <c r="HU43" s="86"/>
      <c r="HV43" s="86"/>
      <c r="HW43" s="86"/>
      <c r="HX43" s="86"/>
      <c r="HY43" s="86"/>
      <c r="HZ43" s="86"/>
      <c r="IA43" s="86"/>
      <c r="IB43" s="86"/>
      <c r="IC43" s="86"/>
      <c r="ID43" s="86"/>
      <c r="IE43" s="86"/>
      <c r="IF43" s="86"/>
      <c r="IG43" s="86"/>
      <c r="IH43" s="86"/>
      <c r="II43" s="86"/>
      <c r="IJ43" s="86"/>
      <c r="IK43" s="86"/>
      <c r="IL43" s="86"/>
      <c r="IM43" s="86"/>
      <c r="IN43" s="86"/>
      <c r="IO43" s="86"/>
      <c r="IP43" s="86"/>
      <c r="IQ43" s="86"/>
      <c r="IR43" s="86"/>
      <c r="IS43" s="86"/>
      <c r="IT43" s="86"/>
      <c r="IU43" s="86"/>
      <c r="IV43" s="86"/>
      <c r="IW43" s="86"/>
      <c r="IX43" s="86"/>
      <c r="IY43" s="86"/>
      <c r="IZ43" s="86"/>
      <c r="JA43" s="86"/>
      <c r="JB43" s="86"/>
      <c r="JC43" s="86"/>
      <c r="JD43" s="86"/>
      <c r="JE43" s="86"/>
      <c r="JF43" s="86"/>
      <c r="JG43" s="86"/>
      <c r="JH43" s="86"/>
      <c r="JI43" s="86"/>
      <c r="JJ43" s="86"/>
      <c r="JK43" s="86"/>
      <c r="JL43" s="86"/>
      <c r="JM43" s="86"/>
      <c r="JN43" s="86"/>
      <c r="JO43" s="86"/>
      <c r="JP43" s="86"/>
      <c r="JQ43" s="86"/>
      <c r="JR43" s="86"/>
      <c r="JS43" s="86"/>
      <c r="JT43" s="86"/>
      <c r="JU43" s="86"/>
      <c r="JV43" s="86"/>
      <c r="JW43" s="86"/>
      <c r="JX43" s="86"/>
      <c r="JY43" s="86"/>
      <c r="JZ43" s="86"/>
      <c r="KA43" s="86"/>
      <c r="KB43" s="86"/>
      <c r="KC43" s="86"/>
      <c r="KD43" s="86"/>
      <c r="KE43" s="86"/>
      <c r="KF43" s="86"/>
      <c r="KG43" s="86"/>
      <c r="KH43" s="86"/>
      <c r="KI43" s="86"/>
      <c r="KJ43" s="86"/>
      <c r="KK43" s="86"/>
      <c r="KL43" s="86"/>
      <c r="KM43" s="86"/>
      <c r="KN43" s="86"/>
      <c r="KO43" s="86"/>
      <c r="KP43" s="86"/>
      <c r="KQ43" s="86"/>
      <c r="KR43" s="86"/>
      <c r="KS43" s="86"/>
      <c r="KT43" s="86"/>
      <c r="KU43" s="86"/>
      <c r="KV43" s="86"/>
      <c r="KW43" s="86"/>
      <c r="KX43" s="86"/>
      <c r="KY43" s="86"/>
      <c r="KZ43" s="86"/>
      <c r="LA43" s="86"/>
      <c r="LB43" s="86"/>
      <c r="LC43" s="86"/>
      <c r="LD43" s="86"/>
      <c r="LE43" s="86"/>
      <c r="LF43" s="86"/>
      <c r="LG43" s="86"/>
      <c r="LH43" s="86"/>
      <c r="LI43" s="86"/>
      <c r="LJ43" s="86"/>
      <c r="LK43" s="86"/>
      <c r="LL43" s="86"/>
      <c r="LM43" s="86"/>
      <c r="LN43" s="86"/>
      <c r="LO43" s="86"/>
      <c r="LP43" s="86"/>
      <c r="LQ43" s="86"/>
      <c r="LR43" s="86"/>
      <c r="LS43" s="86"/>
      <c r="LT43" s="86"/>
      <c r="LU43" s="86"/>
      <c r="LV43" s="86"/>
      <c r="LW43" s="86"/>
      <c r="LX43" s="86"/>
      <c r="LY43" s="86"/>
      <c r="LZ43" s="86"/>
      <c r="MA43" s="86"/>
      <c r="MB43" s="86"/>
      <c r="MC43" s="86"/>
      <c r="MD43" s="86"/>
      <c r="ME43" s="86"/>
      <c r="MF43" s="86"/>
      <c r="MG43" s="86"/>
      <c r="MH43" s="86"/>
      <c r="MI43" s="86"/>
      <c r="MJ43" s="86"/>
      <c r="MK43" s="86"/>
      <c r="ML43" s="86"/>
      <c r="MM43" s="86"/>
      <c r="MN43" s="86"/>
      <c r="MO43" s="86"/>
      <c r="MP43" s="86"/>
      <c r="MQ43" s="86"/>
      <c r="MR43" s="86"/>
      <c r="MS43" s="86"/>
      <c r="MT43" s="86"/>
      <c r="MU43" s="86"/>
      <c r="MV43" s="86"/>
      <c r="MW43" s="86"/>
      <c r="MX43" s="86"/>
      <c r="MY43" s="86"/>
      <c r="MZ43" s="86"/>
      <c r="NA43" s="86"/>
      <c r="NB43" s="86"/>
      <c r="NC43" s="86"/>
      <c r="ND43" s="86"/>
      <c r="NE43" s="86"/>
      <c r="NF43" s="86"/>
      <c r="NG43" s="86"/>
      <c r="NH43" s="86"/>
      <c r="NI43" s="86"/>
      <c r="NJ43" s="86"/>
      <c r="NK43" s="86"/>
      <c r="NL43" s="86"/>
      <c r="NM43" s="86"/>
      <c r="NN43" s="86"/>
      <c r="NO43" s="86"/>
      <c r="NP43" s="86"/>
      <c r="NQ43" s="86"/>
      <c r="NR43" s="86"/>
      <c r="NS43" s="86"/>
      <c r="NT43" s="86"/>
      <c r="NU43" s="86"/>
      <c r="NV43" s="86"/>
      <c r="NW43" s="86"/>
      <c r="NX43" s="86"/>
      <c r="NY43" s="86"/>
      <c r="NZ43" s="86"/>
      <c r="OA43" s="86"/>
      <c r="OB43" s="86"/>
      <c r="OC43" s="86"/>
      <c r="OD43" s="86"/>
      <c r="OE43" s="86"/>
      <c r="OF43" s="86"/>
      <c r="OG43" s="86"/>
      <c r="OH43" s="86"/>
      <c r="OI43" s="86"/>
      <c r="OJ43" s="86"/>
      <c r="OK43" s="86"/>
      <c r="OL43" s="86"/>
      <c r="OM43" s="86"/>
      <c r="ON43" s="86"/>
      <c r="OO43" s="86"/>
      <c r="OP43" s="86"/>
      <c r="OQ43" s="86"/>
      <c r="OR43" s="86"/>
      <c r="OS43" s="86"/>
      <c r="OT43" s="86"/>
      <c r="OU43" s="86"/>
      <c r="OV43" s="86"/>
      <c r="OW43" s="86"/>
      <c r="OX43" s="86"/>
      <c r="OY43" s="86"/>
      <c r="OZ43" s="86"/>
      <c r="PA43" s="86"/>
      <c r="PB43" s="86"/>
      <c r="PC43" s="86"/>
      <c r="PD43" s="86"/>
      <c r="PE43" s="86"/>
      <c r="PF43" s="86"/>
      <c r="PG43" s="86"/>
      <c r="PH43" s="86"/>
      <c r="PI43" s="86"/>
      <c r="PJ43" s="86"/>
      <c r="PK43" s="86"/>
      <c r="PL43" s="86"/>
      <c r="PM43" s="86"/>
      <c r="PN43" s="86"/>
      <c r="PO43" s="86"/>
      <c r="PP43" s="86"/>
      <c r="PQ43" s="86"/>
      <c r="PR43" s="86"/>
      <c r="PS43" s="86"/>
      <c r="PT43" s="86"/>
      <c r="PU43" s="86"/>
      <c r="PV43" s="86"/>
      <c r="PW43" s="86"/>
      <c r="PX43" s="86"/>
      <c r="PY43" s="86"/>
      <c r="PZ43" s="86"/>
      <c r="QA43" s="86"/>
      <c r="QB43" s="86"/>
      <c r="QC43" s="86"/>
      <c r="QD43" s="86"/>
      <c r="QE43" s="86"/>
      <c r="QF43" s="86"/>
      <c r="QG43" s="86"/>
      <c r="QH43" s="86"/>
      <c r="QI43" s="86"/>
      <c r="QJ43" s="86"/>
      <c r="QK43" s="86"/>
      <c r="QL43" s="86"/>
      <c r="QM43" s="86"/>
      <c r="QN43" s="86"/>
      <c r="QO43" s="86"/>
      <c r="QP43" s="86"/>
      <c r="QQ43" s="86"/>
      <c r="QR43" s="86"/>
      <c r="QS43" s="86"/>
      <c r="QT43" s="86"/>
      <c r="QU43" s="86"/>
      <c r="QV43" s="86"/>
      <c r="QW43" s="86"/>
      <c r="QX43" s="86"/>
      <c r="QY43" s="86"/>
      <c r="QZ43" s="86"/>
      <c r="RA43" s="86"/>
      <c r="RB43" s="86"/>
      <c r="RC43" s="86"/>
      <c r="RD43" s="86"/>
      <c r="RE43" s="86"/>
      <c r="RF43" s="86"/>
      <c r="RG43" s="86"/>
      <c r="RH43" s="86"/>
      <c r="RI43" s="86"/>
      <c r="RJ43" s="86"/>
      <c r="RK43" s="86"/>
      <c r="RL43" s="86"/>
      <c r="RM43" s="86"/>
      <c r="RN43" s="86"/>
      <c r="RO43" s="86"/>
      <c r="RP43" s="86"/>
      <c r="RQ43" s="86"/>
      <c r="RR43" s="86"/>
      <c r="RS43" s="86"/>
      <c r="RT43" s="86"/>
      <c r="RU43" s="86"/>
      <c r="RV43" s="86"/>
      <c r="RW43" s="86"/>
      <c r="RX43" s="86"/>
      <c r="RY43" s="86"/>
      <c r="RZ43" s="86"/>
      <c r="SA43" s="86"/>
      <c r="SB43" s="86"/>
      <c r="SC43" s="86"/>
      <c r="SD43" s="86"/>
      <c r="SE43" s="86"/>
      <c r="SF43" s="86"/>
      <c r="SG43" s="86"/>
      <c r="SH43" s="86"/>
      <c r="SI43" s="86"/>
      <c r="SJ43" s="86"/>
      <c r="SK43" s="86"/>
      <c r="SL43" s="86"/>
      <c r="SM43" s="86"/>
      <c r="SN43" s="86"/>
      <c r="SO43" s="86"/>
      <c r="SP43" s="86"/>
      <c r="SQ43" s="86"/>
      <c r="SR43" s="86"/>
      <c r="SS43" s="86"/>
      <c r="ST43" s="86"/>
      <c r="SU43" s="86"/>
      <c r="SV43" s="86"/>
      <c r="SW43" s="86"/>
      <c r="SX43" s="86"/>
      <c r="SY43" s="86"/>
      <c r="SZ43" s="86"/>
      <c r="TA43" s="86"/>
      <c r="TB43" s="86"/>
      <c r="TC43" s="86"/>
      <c r="TD43" s="86"/>
      <c r="TE43" s="86"/>
      <c r="TF43" s="86"/>
      <c r="TG43" s="86"/>
      <c r="TH43" s="86"/>
      <c r="TI43" s="86"/>
      <c r="TJ43" s="86"/>
      <c r="TK43" s="86"/>
      <c r="TL43" s="86"/>
      <c r="TM43" s="86"/>
      <c r="TN43" s="86"/>
      <c r="TO43" s="86"/>
      <c r="TP43" s="86"/>
      <c r="TQ43" s="86"/>
      <c r="TR43" s="86"/>
      <c r="TS43" s="86"/>
      <c r="TT43" s="86"/>
      <c r="TU43" s="86"/>
      <c r="TV43" s="86"/>
      <c r="TW43" s="86"/>
      <c r="TX43" s="86"/>
      <c r="TY43" s="86"/>
      <c r="TZ43" s="86"/>
      <c r="UA43" s="86"/>
      <c r="UB43" s="86"/>
      <c r="UC43" s="86"/>
      <c r="UD43" s="86"/>
      <c r="UE43" s="86"/>
      <c r="UF43" s="86"/>
      <c r="UG43" s="86"/>
      <c r="UH43" s="86"/>
      <c r="UI43" s="86"/>
      <c r="UJ43" s="86"/>
      <c r="UK43" s="86"/>
      <c r="UL43" s="86"/>
      <c r="UM43" s="86"/>
      <c r="UN43" s="86"/>
      <c r="UO43" s="86"/>
      <c r="UP43" s="86"/>
      <c r="UQ43" s="86"/>
      <c r="UR43" s="86"/>
      <c r="US43" s="86"/>
      <c r="UT43" s="86"/>
      <c r="UU43" s="86"/>
      <c r="UV43" s="86"/>
      <c r="UW43" s="86"/>
      <c r="UX43" s="86"/>
      <c r="UY43" s="86"/>
      <c r="UZ43" s="86"/>
      <c r="VA43" s="86"/>
      <c r="VB43" s="86"/>
      <c r="VC43" s="86"/>
      <c r="VD43" s="86"/>
      <c r="VE43" s="86"/>
      <c r="VF43" s="86"/>
      <c r="VG43" s="86"/>
      <c r="VH43" s="86"/>
      <c r="VI43" s="86"/>
      <c r="VJ43" s="86"/>
      <c r="VK43" s="86"/>
      <c r="VL43" s="86"/>
      <c r="VM43" s="86"/>
      <c r="VN43" s="86"/>
      <c r="VO43" s="86"/>
      <c r="VP43" s="86"/>
      <c r="VQ43" s="86"/>
      <c r="VR43" s="86"/>
      <c r="VS43" s="86"/>
      <c r="VT43" s="86"/>
      <c r="VU43" s="86"/>
      <c r="VV43" s="86"/>
      <c r="VW43" s="86"/>
      <c r="VX43" s="86"/>
      <c r="VY43" s="86"/>
      <c r="VZ43" s="86"/>
      <c r="WA43" s="86"/>
      <c r="WB43" s="86"/>
      <c r="WC43" s="86"/>
      <c r="WD43" s="86"/>
      <c r="WE43" s="86"/>
      <c r="WF43" s="86"/>
      <c r="WG43" s="86"/>
      <c r="WH43" s="86"/>
      <c r="WI43" s="86"/>
      <c r="WJ43" s="86"/>
      <c r="WK43" s="86"/>
      <c r="WL43" s="86"/>
      <c r="WM43" s="86"/>
      <c r="WN43" s="86"/>
      <c r="WO43" s="86"/>
      <c r="WP43" s="86"/>
      <c r="WQ43" s="86"/>
      <c r="WR43" s="86"/>
      <c r="WS43" s="86"/>
      <c r="WT43" s="86"/>
      <c r="WU43" s="86"/>
      <c r="WV43" s="86"/>
      <c r="WW43" s="86"/>
      <c r="WX43" s="86"/>
      <c r="WY43" s="86"/>
      <c r="WZ43" s="86"/>
      <c r="XA43" s="86"/>
      <c r="XB43" s="86"/>
      <c r="XC43" s="86"/>
      <c r="XD43" s="86"/>
      <c r="XE43" s="86"/>
      <c r="XF43" s="86"/>
      <c r="XG43" s="86"/>
      <c r="XH43" s="86"/>
      <c r="XI43" s="86"/>
      <c r="XJ43" s="86"/>
      <c r="XK43" s="86"/>
      <c r="XL43" s="86"/>
      <c r="XM43" s="86"/>
      <c r="XN43" s="86"/>
      <c r="XO43" s="86"/>
      <c r="XP43" s="86"/>
      <c r="XQ43" s="86"/>
      <c r="XR43" s="86"/>
      <c r="XS43" s="86"/>
      <c r="XT43" s="86"/>
      <c r="XU43" s="86"/>
      <c r="XV43" s="86"/>
      <c r="XW43" s="86"/>
      <c r="XX43" s="86"/>
      <c r="XY43" s="86"/>
      <c r="XZ43" s="86"/>
      <c r="YA43" s="86"/>
      <c r="YB43" s="86"/>
      <c r="YC43" s="86"/>
      <c r="YD43" s="86"/>
      <c r="YE43" s="86"/>
      <c r="YF43" s="86"/>
      <c r="YG43" s="86"/>
      <c r="YH43" s="86"/>
      <c r="YI43" s="86"/>
      <c r="YJ43" s="86"/>
      <c r="YK43" s="86"/>
      <c r="YL43" s="86"/>
      <c r="YM43" s="86"/>
      <c r="YN43" s="86"/>
      <c r="YO43" s="86"/>
      <c r="YP43" s="86"/>
      <c r="YQ43" s="86"/>
      <c r="YR43" s="86"/>
      <c r="YS43" s="86"/>
      <c r="YT43" s="86"/>
      <c r="YU43" s="86"/>
      <c r="YV43" s="86"/>
      <c r="YW43" s="86"/>
      <c r="YX43" s="86"/>
      <c r="YY43" s="86"/>
      <c r="YZ43" s="86"/>
      <c r="ZA43" s="86"/>
      <c r="ZB43" s="86"/>
      <c r="ZC43" s="86"/>
      <c r="ZD43" s="86"/>
      <c r="ZE43" s="86"/>
      <c r="ZF43" s="86"/>
      <c r="ZG43" s="86"/>
      <c r="ZH43" s="86"/>
      <c r="ZI43" s="86"/>
      <c r="ZJ43" s="86"/>
      <c r="ZK43" s="86"/>
      <c r="ZL43" s="86"/>
      <c r="ZM43" s="86"/>
      <c r="ZN43" s="86"/>
      <c r="ZO43" s="86"/>
      <c r="ZP43" s="86"/>
      <c r="ZQ43" s="86"/>
      <c r="ZR43" s="86"/>
      <c r="ZS43" s="86"/>
      <c r="ZT43" s="86"/>
      <c r="ZU43" s="86"/>
      <c r="ZV43" s="86"/>
      <c r="ZW43" s="86"/>
      <c r="ZX43" s="86"/>
      <c r="ZY43" s="86"/>
      <c r="ZZ43" s="86"/>
      <c r="AAA43" s="86"/>
      <c r="AAB43" s="86"/>
      <c r="AAC43" s="86"/>
      <c r="AAD43" s="86"/>
      <c r="AAE43" s="86"/>
      <c r="AAF43" s="86"/>
      <c r="AAG43" s="86"/>
      <c r="AAH43" s="86"/>
      <c r="AAI43" s="86"/>
      <c r="AAJ43" s="86"/>
      <c r="AAK43" s="86"/>
      <c r="AAL43" s="86"/>
      <c r="AAM43" s="86"/>
      <c r="AAN43" s="86"/>
      <c r="AAO43" s="86"/>
      <c r="AAP43" s="86"/>
      <c r="AAQ43" s="86"/>
      <c r="AAR43" s="86"/>
      <c r="AAS43" s="86"/>
      <c r="AAT43" s="86"/>
      <c r="AAU43" s="86"/>
      <c r="AAV43" s="86"/>
      <c r="AAW43" s="86"/>
      <c r="AAX43" s="86"/>
      <c r="AAY43" s="86"/>
      <c r="AAZ43" s="86"/>
      <c r="ABA43" s="86"/>
      <c r="ABB43" s="86"/>
      <c r="ABC43" s="86"/>
      <c r="ABD43" s="86"/>
      <c r="ABE43" s="86"/>
      <c r="ABF43" s="86"/>
      <c r="ABG43" s="86"/>
      <c r="ABH43" s="86"/>
      <c r="ABI43" s="86"/>
      <c r="ABJ43" s="86"/>
      <c r="ABK43" s="86"/>
      <c r="ABL43" s="86"/>
      <c r="ABM43" s="86"/>
      <c r="ABN43" s="86"/>
      <c r="ABO43" s="86"/>
      <c r="ABP43" s="86"/>
      <c r="ABQ43" s="86"/>
      <c r="ABR43" s="86"/>
      <c r="ABS43" s="86"/>
      <c r="ABT43" s="86"/>
      <c r="ABU43" s="86"/>
      <c r="ABV43" s="86"/>
      <c r="ABW43" s="86"/>
      <c r="ABX43" s="86"/>
      <c r="ABY43" s="86"/>
      <c r="ABZ43" s="86"/>
      <c r="ACA43" s="86"/>
      <c r="ACB43" s="86"/>
      <c r="ACC43" s="86"/>
      <c r="ACD43" s="86"/>
      <c r="ACE43" s="86"/>
      <c r="ACF43" s="86"/>
      <c r="ACG43" s="86"/>
      <c r="ACH43" s="86"/>
      <c r="ACI43" s="86"/>
      <c r="ACJ43" s="86"/>
      <c r="ACK43" s="86"/>
      <c r="ACL43" s="86"/>
      <c r="ACM43" s="86"/>
      <c r="ACN43" s="86"/>
      <c r="ACO43" s="86"/>
      <c r="ACP43" s="86"/>
      <c r="ACQ43" s="86"/>
      <c r="ACR43" s="86"/>
      <c r="ACS43" s="86"/>
      <c r="ACT43" s="86"/>
      <c r="ACU43" s="86"/>
      <c r="ACV43" s="86"/>
      <c r="ACW43" s="86"/>
      <c r="ACX43" s="86"/>
      <c r="ACY43" s="86"/>
      <c r="ACZ43" s="86"/>
      <c r="ADA43" s="86"/>
      <c r="ADB43" s="86"/>
      <c r="ADC43" s="86"/>
      <c r="ADD43" s="86"/>
      <c r="ADE43" s="86"/>
      <c r="ADF43" s="86"/>
      <c r="ADG43" s="86"/>
      <c r="ADH43" s="86"/>
      <c r="ADI43" s="86"/>
      <c r="ADJ43" s="86"/>
      <c r="ADK43" s="86"/>
      <c r="ADL43" s="86"/>
      <c r="ADM43" s="86"/>
      <c r="ADN43" s="86"/>
      <c r="ADO43" s="86"/>
      <c r="ADP43" s="86"/>
      <c r="ADQ43" s="86"/>
      <c r="ADR43" s="86"/>
      <c r="ADS43" s="86"/>
      <c r="ADT43" s="86"/>
      <c r="ADU43" s="86"/>
      <c r="ADV43" s="86"/>
      <c r="ADW43" s="86"/>
      <c r="ADX43" s="86"/>
      <c r="ADY43" s="86"/>
      <c r="ADZ43" s="86"/>
      <c r="AEA43" s="86"/>
      <c r="AEB43" s="86"/>
      <c r="AEC43" s="86"/>
      <c r="AED43" s="86"/>
      <c r="AEE43" s="86"/>
      <c r="AEF43" s="86"/>
      <c r="AEG43" s="86"/>
      <c r="AEH43" s="86"/>
      <c r="AEI43" s="86"/>
      <c r="AEJ43" s="86"/>
      <c r="AEK43" s="86"/>
      <c r="AEL43" s="86"/>
      <c r="AEM43" s="86"/>
      <c r="AEN43" s="86"/>
      <c r="AEO43" s="86"/>
      <c r="AEP43" s="86"/>
      <c r="AEQ43" s="86"/>
      <c r="AER43" s="86"/>
      <c r="AES43" s="86"/>
      <c r="AET43" s="86"/>
      <c r="AEU43" s="86"/>
      <c r="AEV43" s="86"/>
      <c r="AEW43" s="86"/>
      <c r="AEX43" s="86"/>
      <c r="AEY43" s="86"/>
      <c r="AEZ43" s="86"/>
      <c r="AFA43" s="86"/>
      <c r="AFB43" s="86"/>
      <c r="AFC43" s="86"/>
      <c r="AFD43" s="86"/>
      <c r="AFE43" s="86"/>
      <c r="AFF43" s="86"/>
      <c r="AFG43" s="86"/>
      <c r="AFH43" s="86"/>
      <c r="AFI43" s="86"/>
      <c r="AFJ43" s="86"/>
      <c r="AFK43" s="86"/>
      <c r="AFL43" s="86"/>
      <c r="AFM43" s="86"/>
      <c r="AFN43" s="86"/>
      <c r="AFO43" s="86"/>
      <c r="AFP43" s="86"/>
      <c r="AFQ43" s="86"/>
      <c r="AFR43" s="86"/>
      <c r="AFS43" s="86"/>
      <c r="AFT43" s="86"/>
      <c r="AFU43" s="86"/>
      <c r="AFV43" s="86"/>
      <c r="AFW43" s="86"/>
      <c r="AFX43" s="86"/>
      <c r="AFY43" s="86"/>
      <c r="AFZ43" s="86"/>
      <c r="AGA43" s="86"/>
      <c r="AGB43" s="86"/>
      <c r="AGC43" s="86"/>
      <c r="AGD43" s="86"/>
      <c r="AGE43" s="86"/>
      <c r="AGF43" s="86"/>
      <c r="AGG43" s="86"/>
      <c r="AGH43" s="86"/>
      <c r="AGI43" s="86"/>
      <c r="AGJ43" s="86"/>
      <c r="AGK43" s="86"/>
      <c r="AGL43" s="86"/>
      <c r="AGM43" s="86"/>
      <c r="AGN43" s="86"/>
      <c r="AGO43" s="86"/>
      <c r="AGP43" s="86"/>
      <c r="AGQ43" s="86"/>
      <c r="AGR43" s="86"/>
      <c r="AGS43" s="86"/>
      <c r="AGT43" s="86"/>
      <c r="AGU43" s="86"/>
      <c r="AGV43" s="86"/>
      <c r="AGW43" s="86"/>
      <c r="AGX43" s="86"/>
      <c r="AGY43" s="86"/>
      <c r="AGZ43" s="86"/>
      <c r="AHA43" s="86"/>
      <c r="AHB43" s="86"/>
      <c r="AHC43" s="86"/>
      <c r="AHD43" s="86"/>
      <c r="AHE43" s="86"/>
      <c r="AHF43" s="86"/>
      <c r="AHG43" s="86"/>
      <c r="AHH43" s="86"/>
      <c r="AHI43" s="86"/>
      <c r="AHJ43" s="86"/>
      <c r="AHK43" s="86"/>
      <c r="AHL43" s="86"/>
      <c r="AHM43" s="86"/>
      <c r="AHN43" s="86"/>
      <c r="AHO43" s="86"/>
      <c r="AHP43" s="86"/>
      <c r="AHQ43" s="86"/>
      <c r="AHR43" s="86"/>
      <c r="AHS43" s="86"/>
      <c r="AHT43" s="86"/>
      <c r="AHU43" s="86"/>
      <c r="AHV43" s="86"/>
      <c r="AHW43" s="86"/>
      <c r="AHX43" s="86"/>
      <c r="AHY43" s="86"/>
      <c r="AHZ43" s="86"/>
      <c r="AIA43" s="86"/>
      <c r="AIB43" s="86"/>
      <c r="AIC43" s="86"/>
      <c r="AID43" s="86"/>
      <c r="AIE43" s="86"/>
      <c r="AIF43" s="86"/>
      <c r="AIG43" s="86"/>
      <c r="AIH43" s="86"/>
      <c r="AII43" s="86"/>
      <c r="AIJ43" s="86"/>
      <c r="AIK43" s="86"/>
      <c r="AIL43" s="86"/>
      <c r="AIM43" s="86"/>
      <c r="AIN43" s="86"/>
      <c r="AIO43" s="86"/>
      <c r="AIP43" s="86"/>
      <c r="AIQ43" s="86"/>
      <c r="AIR43" s="86"/>
      <c r="AIS43" s="86"/>
      <c r="AIT43" s="86"/>
      <c r="AIU43" s="86"/>
      <c r="AIV43" s="86"/>
      <c r="AIW43" s="86"/>
      <c r="AIX43" s="86"/>
      <c r="AIY43" s="86"/>
      <c r="AIZ43" s="86"/>
      <c r="AJA43" s="86"/>
      <c r="AJB43" s="86"/>
      <c r="AJC43" s="86"/>
      <c r="AJD43" s="86"/>
      <c r="AJE43" s="86"/>
      <c r="AJF43" s="86"/>
      <c r="AJG43" s="86"/>
      <c r="AJH43" s="86"/>
      <c r="AJI43" s="86"/>
      <c r="AJJ43" s="86"/>
      <c r="AJK43" s="86"/>
      <c r="AJL43" s="86"/>
      <c r="AJM43" s="86"/>
      <c r="AJN43" s="86"/>
      <c r="AJO43" s="86"/>
      <c r="AJP43" s="86"/>
      <c r="AJQ43" s="86"/>
      <c r="AJR43" s="86"/>
      <c r="AJS43" s="86"/>
      <c r="AJT43" s="86"/>
      <c r="AJU43" s="86"/>
      <c r="AJV43" s="86"/>
      <c r="AJW43" s="86"/>
      <c r="AJX43" s="86"/>
      <c r="AJY43" s="86"/>
      <c r="AJZ43" s="86"/>
      <c r="AKA43" s="86"/>
      <c r="AKB43" s="86"/>
      <c r="AKC43" s="86"/>
      <c r="AKD43" s="86"/>
      <c r="AKE43" s="86"/>
      <c r="AKF43" s="86"/>
      <c r="AKG43" s="86"/>
      <c r="AKH43" s="86"/>
      <c r="AKI43" s="86"/>
      <c r="AKJ43" s="86"/>
      <c r="AKK43" s="86"/>
      <c r="AKL43" s="86"/>
      <c r="AKM43" s="86"/>
      <c r="AKN43" s="86"/>
      <c r="AKO43" s="86"/>
      <c r="AKP43" s="86"/>
      <c r="AKQ43" s="86"/>
      <c r="AKR43" s="86"/>
      <c r="AKS43" s="86"/>
      <c r="AKT43" s="86"/>
      <c r="AKU43" s="86"/>
      <c r="AKV43" s="86"/>
      <c r="AKW43" s="86"/>
      <c r="AKX43" s="86"/>
      <c r="AKY43" s="86"/>
      <c r="AKZ43" s="86"/>
      <c r="ALA43" s="86"/>
      <c r="ALB43" s="86"/>
      <c r="ALC43" s="86"/>
      <c r="ALD43" s="86"/>
      <c r="ALE43" s="86"/>
      <c r="ALF43" s="86"/>
      <c r="ALG43" s="86"/>
      <c r="ALH43" s="86"/>
      <c r="ALI43" s="86"/>
      <c r="ALJ43" s="86"/>
      <c r="ALK43" s="86"/>
      <c r="ALL43" s="86"/>
      <c r="ALM43" s="86"/>
      <c r="ALN43" s="86"/>
      <c r="ALO43" s="86"/>
      <c r="ALP43" s="86"/>
      <c r="ALQ43" s="86"/>
      <c r="ALR43" s="86"/>
      <c r="ALS43" s="86"/>
      <c r="ALT43" s="86"/>
      <c r="ALU43" s="86"/>
      <c r="ALV43" s="86"/>
      <c r="ALW43" s="86"/>
      <c r="ALX43" s="86"/>
      <c r="ALY43" s="86"/>
      <c r="ALZ43" s="86"/>
      <c r="AMA43" s="86"/>
      <c r="AMB43" s="86"/>
      <c r="AMC43" s="86"/>
      <c r="AMD43" s="86"/>
      <c r="AME43" s="86"/>
      <c r="AMF43" s="86"/>
      <c r="AMG43" s="86"/>
      <c r="AMH43" s="86"/>
      <c r="AMI43" s="86"/>
      <c r="AMJ43" s="86"/>
      <c r="AMK43" s="86"/>
      <c r="AML43" s="86"/>
      <c r="AMM43" s="86"/>
      <c r="AMN43" s="86"/>
      <c r="AMO43" s="86"/>
      <c r="AMP43" s="86"/>
      <c r="AMQ43" s="86"/>
      <c r="AMR43" s="86"/>
      <c r="AMS43" s="86"/>
      <c r="AMT43" s="86"/>
      <c r="AMU43" s="86"/>
      <c r="AMV43" s="86"/>
      <c r="AMW43" s="86"/>
      <c r="AMX43" s="86"/>
      <c r="AMY43" s="86"/>
      <c r="AMZ43" s="86"/>
      <c r="ANA43" s="86"/>
    </row>
    <row r="44" spans="1:1041" s="201" customFormat="1" ht="15.75" thickBot="1" x14ac:dyDescent="0.3">
      <c r="A44" s="200"/>
      <c r="B44" s="200" t="s">
        <v>535</v>
      </c>
      <c r="C44" s="200" t="s">
        <v>536</v>
      </c>
      <c r="D44" s="200"/>
      <c r="E44" s="200"/>
      <c r="F44" s="200"/>
      <c r="G44" s="200"/>
      <c r="H44" s="200"/>
      <c r="I44" s="209"/>
      <c r="J44" s="210"/>
      <c r="K44" s="210">
        <v>311</v>
      </c>
      <c r="L44" s="211">
        <v>311</v>
      </c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  <c r="DH44" s="86"/>
      <c r="DI44" s="86"/>
      <c r="DJ44" s="86"/>
      <c r="DK44" s="86"/>
      <c r="DL44" s="86"/>
      <c r="DM44" s="86"/>
      <c r="DN44" s="86"/>
      <c r="DO44" s="86"/>
      <c r="DP44" s="86"/>
      <c r="DQ44" s="86"/>
      <c r="DR44" s="86"/>
      <c r="DS44" s="86"/>
      <c r="DT44" s="86"/>
      <c r="DU44" s="86"/>
      <c r="DV44" s="86"/>
      <c r="DW44" s="86"/>
      <c r="DX44" s="86"/>
      <c r="DY44" s="86"/>
      <c r="DZ44" s="86"/>
      <c r="EA44" s="86"/>
      <c r="EB44" s="86"/>
      <c r="EC44" s="86"/>
      <c r="ED44" s="86"/>
      <c r="EE44" s="86"/>
      <c r="EF44" s="86"/>
      <c r="EG44" s="86"/>
      <c r="EH44" s="86"/>
      <c r="EI44" s="86"/>
      <c r="EJ44" s="86"/>
      <c r="EK44" s="86"/>
      <c r="EL44" s="86"/>
      <c r="EM44" s="86"/>
      <c r="EN44" s="86"/>
      <c r="EO44" s="86"/>
      <c r="EP44" s="86"/>
      <c r="EQ44" s="86"/>
      <c r="ER44" s="86"/>
      <c r="ES44" s="86"/>
      <c r="ET44" s="86"/>
      <c r="EU44" s="86"/>
      <c r="EV44" s="86"/>
      <c r="EW44" s="86"/>
      <c r="EX44" s="86"/>
      <c r="EY44" s="86"/>
      <c r="EZ44" s="86"/>
      <c r="FA44" s="86"/>
      <c r="FB44" s="86"/>
      <c r="FC44" s="86"/>
      <c r="FD44" s="86"/>
      <c r="FE44" s="86"/>
      <c r="FF44" s="86"/>
      <c r="FG44" s="86"/>
      <c r="FH44" s="86"/>
      <c r="FI44" s="86"/>
      <c r="FJ44" s="86"/>
      <c r="FK44" s="86"/>
      <c r="FL44" s="86"/>
      <c r="FM44" s="86"/>
      <c r="FN44" s="86"/>
      <c r="FO44" s="86"/>
      <c r="FP44" s="86"/>
      <c r="FQ44" s="86"/>
      <c r="FR44" s="86"/>
      <c r="FS44" s="86"/>
      <c r="FT44" s="86"/>
      <c r="FU44" s="86"/>
      <c r="FV44" s="86"/>
      <c r="FW44" s="86"/>
      <c r="FX44" s="86"/>
      <c r="FY44" s="86"/>
      <c r="FZ44" s="86"/>
      <c r="GA44" s="86"/>
      <c r="GB44" s="86"/>
      <c r="GC44" s="86"/>
      <c r="GD44" s="86"/>
      <c r="GE44" s="86"/>
      <c r="GF44" s="86"/>
      <c r="GG44" s="86"/>
      <c r="GH44" s="86"/>
      <c r="GI44" s="86"/>
      <c r="GJ44" s="86"/>
      <c r="GK44" s="86"/>
      <c r="GL44" s="86"/>
      <c r="GM44" s="86"/>
      <c r="GN44" s="86"/>
      <c r="GO44" s="86"/>
      <c r="GP44" s="86"/>
      <c r="GQ44" s="86"/>
      <c r="GR44" s="86"/>
      <c r="GS44" s="86"/>
      <c r="GT44" s="86"/>
      <c r="GU44" s="86"/>
      <c r="GV44" s="86"/>
      <c r="GW44" s="86"/>
      <c r="GX44" s="86"/>
      <c r="GY44" s="86"/>
      <c r="GZ44" s="86"/>
      <c r="HA44" s="86"/>
      <c r="HB44" s="86"/>
      <c r="HC44" s="86"/>
      <c r="HD44" s="86"/>
      <c r="HE44" s="86"/>
      <c r="HF44" s="86"/>
      <c r="HG44" s="86"/>
      <c r="HH44" s="86"/>
      <c r="HI44" s="86"/>
      <c r="HJ44" s="86"/>
      <c r="HK44" s="86"/>
      <c r="HL44" s="86"/>
      <c r="HM44" s="86"/>
      <c r="HN44" s="86"/>
      <c r="HO44" s="86"/>
      <c r="HP44" s="86"/>
      <c r="HQ44" s="86"/>
      <c r="HR44" s="86"/>
      <c r="HS44" s="86"/>
      <c r="HT44" s="86"/>
      <c r="HU44" s="86"/>
      <c r="HV44" s="86"/>
      <c r="HW44" s="86"/>
      <c r="HX44" s="86"/>
      <c r="HY44" s="86"/>
      <c r="HZ44" s="86"/>
      <c r="IA44" s="86"/>
      <c r="IB44" s="86"/>
      <c r="IC44" s="86"/>
      <c r="ID44" s="86"/>
      <c r="IE44" s="86"/>
      <c r="IF44" s="86"/>
      <c r="IG44" s="86"/>
      <c r="IH44" s="86"/>
      <c r="II44" s="86"/>
      <c r="IJ44" s="86"/>
      <c r="IK44" s="86"/>
      <c r="IL44" s="86"/>
      <c r="IM44" s="86"/>
      <c r="IN44" s="86"/>
      <c r="IO44" s="86"/>
      <c r="IP44" s="86"/>
      <c r="IQ44" s="86"/>
      <c r="IR44" s="86"/>
      <c r="IS44" s="86"/>
      <c r="IT44" s="86"/>
      <c r="IU44" s="86"/>
      <c r="IV44" s="86"/>
      <c r="IW44" s="86"/>
      <c r="IX44" s="86"/>
      <c r="IY44" s="86"/>
      <c r="IZ44" s="86"/>
      <c r="JA44" s="86"/>
      <c r="JB44" s="86"/>
      <c r="JC44" s="86"/>
      <c r="JD44" s="86"/>
      <c r="JE44" s="86"/>
      <c r="JF44" s="86"/>
      <c r="JG44" s="86"/>
      <c r="JH44" s="86"/>
      <c r="JI44" s="86"/>
      <c r="JJ44" s="86"/>
      <c r="JK44" s="86"/>
      <c r="JL44" s="86"/>
      <c r="JM44" s="86"/>
      <c r="JN44" s="86"/>
      <c r="JO44" s="86"/>
      <c r="JP44" s="86"/>
      <c r="JQ44" s="86"/>
      <c r="JR44" s="86"/>
      <c r="JS44" s="86"/>
      <c r="JT44" s="86"/>
      <c r="JU44" s="86"/>
      <c r="JV44" s="86"/>
      <c r="JW44" s="86"/>
      <c r="JX44" s="86"/>
      <c r="JY44" s="86"/>
      <c r="JZ44" s="86"/>
      <c r="KA44" s="86"/>
      <c r="KB44" s="86"/>
      <c r="KC44" s="86"/>
      <c r="KD44" s="86"/>
      <c r="KE44" s="86"/>
      <c r="KF44" s="86"/>
      <c r="KG44" s="86"/>
      <c r="KH44" s="86"/>
      <c r="KI44" s="86"/>
      <c r="KJ44" s="86"/>
      <c r="KK44" s="86"/>
      <c r="KL44" s="86"/>
      <c r="KM44" s="86"/>
      <c r="KN44" s="86"/>
      <c r="KO44" s="86"/>
      <c r="KP44" s="86"/>
      <c r="KQ44" s="86"/>
      <c r="KR44" s="86"/>
      <c r="KS44" s="86"/>
      <c r="KT44" s="86"/>
      <c r="KU44" s="86"/>
      <c r="KV44" s="86"/>
      <c r="KW44" s="86"/>
      <c r="KX44" s="86"/>
      <c r="KY44" s="86"/>
      <c r="KZ44" s="86"/>
      <c r="LA44" s="86"/>
      <c r="LB44" s="86"/>
      <c r="LC44" s="86"/>
      <c r="LD44" s="86"/>
      <c r="LE44" s="86"/>
      <c r="LF44" s="86"/>
      <c r="LG44" s="86"/>
      <c r="LH44" s="86"/>
      <c r="LI44" s="86"/>
      <c r="LJ44" s="86"/>
      <c r="LK44" s="86"/>
      <c r="LL44" s="86"/>
      <c r="LM44" s="86"/>
      <c r="LN44" s="86"/>
      <c r="LO44" s="86"/>
      <c r="LP44" s="86"/>
      <c r="LQ44" s="86"/>
      <c r="LR44" s="86"/>
      <c r="LS44" s="86"/>
      <c r="LT44" s="86"/>
      <c r="LU44" s="86"/>
      <c r="LV44" s="86"/>
      <c r="LW44" s="86"/>
      <c r="LX44" s="86"/>
      <c r="LY44" s="86"/>
      <c r="LZ44" s="86"/>
      <c r="MA44" s="86"/>
      <c r="MB44" s="86"/>
      <c r="MC44" s="86"/>
      <c r="MD44" s="86"/>
      <c r="ME44" s="86"/>
      <c r="MF44" s="86"/>
      <c r="MG44" s="86"/>
      <c r="MH44" s="86"/>
      <c r="MI44" s="86"/>
      <c r="MJ44" s="86"/>
      <c r="MK44" s="86"/>
      <c r="ML44" s="86"/>
      <c r="MM44" s="86"/>
      <c r="MN44" s="86"/>
      <c r="MO44" s="86"/>
      <c r="MP44" s="86"/>
      <c r="MQ44" s="86"/>
      <c r="MR44" s="86"/>
      <c r="MS44" s="86"/>
      <c r="MT44" s="86"/>
      <c r="MU44" s="86"/>
      <c r="MV44" s="86"/>
      <c r="MW44" s="86"/>
      <c r="MX44" s="86"/>
      <c r="MY44" s="86"/>
      <c r="MZ44" s="86"/>
      <c r="NA44" s="86"/>
      <c r="NB44" s="86"/>
      <c r="NC44" s="86"/>
      <c r="ND44" s="86"/>
      <c r="NE44" s="86"/>
      <c r="NF44" s="86"/>
      <c r="NG44" s="86"/>
      <c r="NH44" s="86"/>
      <c r="NI44" s="86"/>
      <c r="NJ44" s="86"/>
      <c r="NK44" s="86"/>
      <c r="NL44" s="86"/>
      <c r="NM44" s="86"/>
      <c r="NN44" s="86"/>
      <c r="NO44" s="86"/>
      <c r="NP44" s="86"/>
      <c r="NQ44" s="86"/>
      <c r="NR44" s="86"/>
      <c r="NS44" s="86"/>
      <c r="NT44" s="86"/>
      <c r="NU44" s="86"/>
      <c r="NV44" s="86"/>
      <c r="NW44" s="86"/>
      <c r="NX44" s="86"/>
      <c r="NY44" s="86"/>
      <c r="NZ44" s="86"/>
      <c r="OA44" s="86"/>
      <c r="OB44" s="86"/>
      <c r="OC44" s="86"/>
      <c r="OD44" s="86"/>
      <c r="OE44" s="86"/>
      <c r="OF44" s="86"/>
      <c r="OG44" s="86"/>
      <c r="OH44" s="86"/>
      <c r="OI44" s="86"/>
      <c r="OJ44" s="86"/>
      <c r="OK44" s="86"/>
      <c r="OL44" s="86"/>
      <c r="OM44" s="86"/>
      <c r="ON44" s="86"/>
      <c r="OO44" s="86"/>
      <c r="OP44" s="86"/>
      <c r="OQ44" s="86"/>
      <c r="OR44" s="86"/>
      <c r="OS44" s="86"/>
      <c r="OT44" s="86"/>
      <c r="OU44" s="86"/>
      <c r="OV44" s="86"/>
      <c r="OW44" s="86"/>
      <c r="OX44" s="86"/>
      <c r="OY44" s="86"/>
      <c r="OZ44" s="86"/>
      <c r="PA44" s="86"/>
      <c r="PB44" s="86"/>
      <c r="PC44" s="86"/>
      <c r="PD44" s="86"/>
      <c r="PE44" s="86"/>
      <c r="PF44" s="86"/>
      <c r="PG44" s="86"/>
      <c r="PH44" s="86"/>
      <c r="PI44" s="86"/>
      <c r="PJ44" s="86"/>
      <c r="PK44" s="86"/>
      <c r="PL44" s="86"/>
      <c r="PM44" s="86"/>
      <c r="PN44" s="86"/>
      <c r="PO44" s="86"/>
      <c r="PP44" s="86"/>
      <c r="PQ44" s="86"/>
      <c r="PR44" s="86"/>
      <c r="PS44" s="86"/>
      <c r="PT44" s="86"/>
      <c r="PU44" s="86"/>
      <c r="PV44" s="86"/>
      <c r="PW44" s="86"/>
      <c r="PX44" s="86"/>
      <c r="PY44" s="86"/>
      <c r="PZ44" s="86"/>
      <c r="QA44" s="86"/>
      <c r="QB44" s="86"/>
      <c r="QC44" s="86"/>
      <c r="QD44" s="86"/>
      <c r="QE44" s="86"/>
      <c r="QF44" s="86"/>
      <c r="QG44" s="86"/>
      <c r="QH44" s="86"/>
      <c r="QI44" s="86"/>
      <c r="QJ44" s="86"/>
      <c r="QK44" s="86"/>
      <c r="QL44" s="86"/>
      <c r="QM44" s="86"/>
      <c r="QN44" s="86"/>
      <c r="QO44" s="86"/>
      <c r="QP44" s="86"/>
      <c r="QQ44" s="86"/>
      <c r="QR44" s="86"/>
      <c r="QS44" s="86"/>
      <c r="QT44" s="86"/>
      <c r="QU44" s="86"/>
      <c r="QV44" s="86"/>
      <c r="QW44" s="86"/>
      <c r="QX44" s="86"/>
      <c r="QY44" s="86"/>
      <c r="QZ44" s="86"/>
      <c r="RA44" s="86"/>
      <c r="RB44" s="86"/>
      <c r="RC44" s="86"/>
      <c r="RD44" s="86"/>
      <c r="RE44" s="86"/>
      <c r="RF44" s="86"/>
      <c r="RG44" s="86"/>
      <c r="RH44" s="86"/>
      <c r="RI44" s="86"/>
      <c r="RJ44" s="86"/>
      <c r="RK44" s="86"/>
      <c r="RL44" s="86"/>
      <c r="RM44" s="86"/>
      <c r="RN44" s="86"/>
      <c r="RO44" s="86"/>
      <c r="RP44" s="86"/>
      <c r="RQ44" s="86"/>
      <c r="RR44" s="86"/>
      <c r="RS44" s="86"/>
      <c r="RT44" s="86"/>
      <c r="RU44" s="86"/>
      <c r="RV44" s="86"/>
      <c r="RW44" s="86"/>
      <c r="RX44" s="86"/>
      <c r="RY44" s="86"/>
      <c r="RZ44" s="86"/>
      <c r="SA44" s="86"/>
      <c r="SB44" s="86"/>
      <c r="SC44" s="86"/>
      <c r="SD44" s="86"/>
      <c r="SE44" s="86"/>
      <c r="SF44" s="86"/>
      <c r="SG44" s="86"/>
      <c r="SH44" s="86"/>
      <c r="SI44" s="86"/>
      <c r="SJ44" s="86"/>
      <c r="SK44" s="86"/>
      <c r="SL44" s="86"/>
      <c r="SM44" s="86"/>
      <c r="SN44" s="86"/>
      <c r="SO44" s="86"/>
      <c r="SP44" s="86"/>
      <c r="SQ44" s="86"/>
      <c r="SR44" s="86"/>
      <c r="SS44" s="86"/>
      <c r="ST44" s="86"/>
      <c r="SU44" s="86"/>
      <c r="SV44" s="86"/>
      <c r="SW44" s="86"/>
      <c r="SX44" s="86"/>
      <c r="SY44" s="86"/>
      <c r="SZ44" s="86"/>
      <c r="TA44" s="86"/>
      <c r="TB44" s="86"/>
      <c r="TC44" s="86"/>
      <c r="TD44" s="86"/>
      <c r="TE44" s="86"/>
      <c r="TF44" s="86"/>
      <c r="TG44" s="86"/>
      <c r="TH44" s="86"/>
      <c r="TI44" s="86"/>
      <c r="TJ44" s="86"/>
      <c r="TK44" s="86"/>
      <c r="TL44" s="86"/>
      <c r="TM44" s="86"/>
      <c r="TN44" s="86"/>
      <c r="TO44" s="86"/>
      <c r="TP44" s="86"/>
      <c r="TQ44" s="86"/>
      <c r="TR44" s="86"/>
      <c r="TS44" s="86"/>
      <c r="TT44" s="86"/>
      <c r="TU44" s="86"/>
      <c r="TV44" s="86"/>
      <c r="TW44" s="86"/>
      <c r="TX44" s="86"/>
      <c r="TY44" s="86"/>
      <c r="TZ44" s="86"/>
      <c r="UA44" s="86"/>
      <c r="UB44" s="86"/>
      <c r="UC44" s="86"/>
      <c r="UD44" s="86"/>
      <c r="UE44" s="86"/>
      <c r="UF44" s="86"/>
      <c r="UG44" s="86"/>
      <c r="UH44" s="86"/>
      <c r="UI44" s="86"/>
      <c r="UJ44" s="86"/>
      <c r="UK44" s="86"/>
      <c r="UL44" s="86"/>
      <c r="UM44" s="86"/>
      <c r="UN44" s="86"/>
      <c r="UO44" s="86"/>
      <c r="UP44" s="86"/>
      <c r="UQ44" s="86"/>
      <c r="UR44" s="86"/>
      <c r="US44" s="86"/>
      <c r="UT44" s="86"/>
      <c r="UU44" s="86"/>
      <c r="UV44" s="86"/>
      <c r="UW44" s="86"/>
      <c r="UX44" s="86"/>
      <c r="UY44" s="86"/>
      <c r="UZ44" s="86"/>
      <c r="VA44" s="86"/>
      <c r="VB44" s="86"/>
      <c r="VC44" s="86"/>
      <c r="VD44" s="86"/>
      <c r="VE44" s="86"/>
      <c r="VF44" s="86"/>
      <c r="VG44" s="86"/>
      <c r="VH44" s="86"/>
      <c r="VI44" s="86"/>
      <c r="VJ44" s="86"/>
      <c r="VK44" s="86"/>
      <c r="VL44" s="86"/>
      <c r="VM44" s="86"/>
      <c r="VN44" s="86"/>
      <c r="VO44" s="86"/>
      <c r="VP44" s="86"/>
      <c r="VQ44" s="86"/>
      <c r="VR44" s="86"/>
      <c r="VS44" s="86"/>
      <c r="VT44" s="86"/>
      <c r="VU44" s="86"/>
      <c r="VV44" s="86"/>
      <c r="VW44" s="86"/>
      <c r="VX44" s="86"/>
      <c r="VY44" s="86"/>
      <c r="VZ44" s="86"/>
      <c r="WA44" s="86"/>
      <c r="WB44" s="86"/>
      <c r="WC44" s="86"/>
      <c r="WD44" s="86"/>
      <c r="WE44" s="86"/>
      <c r="WF44" s="86"/>
      <c r="WG44" s="86"/>
      <c r="WH44" s="86"/>
      <c r="WI44" s="86"/>
      <c r="WJ44" s="86"/>
      <c r="WK44" s="86"/>
      <c r="WL44" s="86"/>
      <c r="WM44" s="86"/>
      <c r="WN44" s="86"/>
      <c r="WO44" s="86"/>
      <c r="WP44" s="86"/>
      <c r="WQ44" s="86"/>
      <c r="WR44" s="86"/>
      <c r="WS44" s="86"/>
      <c r="WT44" s="86"/>
      <c r="WU44" s="86"/>
      <c r="WV44" s="86"/>
      <c r="WW44" s="86"/>
      <c r="WX44" s="86"/>
      <c r="WY44" s="86"/>
      <c r="WZ44" s="86"/>
      <c r="XA44" s="86"/>
      <c r="XB44" s="86"/>
      <c r="XC44" s="86"/>
      <c r="XD44" s="86"/>
      <c r="XE44" s="86"/>
      <c r="XF44" s="86"/>
      <c r="XG44" s="86"/>
      <c r="XH44" s="86"/>
      <c r="XI44" s="86"/>
      <c r="XJ44" s="86"/>
      <c r="XK44" s="86"/>
      <c r="XL44" s="86"/>
      <c r="XM44" s="86"/>
      <c r="XN44" s="86"/>
      <c r="XO44" s="86"/>
      <c r="XP44" s="86"/>
      <c r="XQ44" s="86"/>
      <c r="XR44" s="86"/>
      <c r="XS44" s="86"/>
      <c r="XT44" s="86"/>
      <c r="XU44" s="86"/>
      <c r="XV44" s="86"/>
      <c r="XW44" s="86"/>
      <c r="XX44" s="86"/>
      <c r="XY44" s="86"/>
      <c r="XZ44" s="86"/>
      <c r="YA44" s="86"/>
      <c r="YB44" s="86"/>
      <c r="YC44" s="86"/>
      <c r="YD44" s="86"/>
      <c r="YE44" s="86"/>
      <c r="YF44" s="86"/>
      <c r="YG44" s="86"/>
      <c r="YH44" s="86"/>
      <c r="YI44" s="86"/>
      <c r="YJ44" s="86"/>
      <c r="YK44" s="86"/>
      <c r="YL44" s="86"/>
      <c r="YM44" s="86"/>
      <c r="YN44" s="86"/>
      <c r="YO44" s="86"/>
      <c r="YP44" s="86"/>
      <c r="YQ44" s="86"/>
      <c r="YR44" s="86"/>
      <c r="YS44" s="86"/>
      <c r="YT44" s="86"/>
      <c r="YU44" s="86"/>
      <c r="YV44" s="86"/>
      <c r="YW44" s="86"/>
      <c r="YX44" s="86"/>
      <c r="YY44" s="86"/>
      <c r="YZ44" s="86"/>
      <c r="ZA44" s="86"/>
      <c r="ZB44" s="86"/>
      <c r="ZC44" s="86"/>
      <c r="ZD44" s="86"/>
      <c r="ZE44" s="86"/>
      <c r="ZF44" s="86"/>
      <c r="ZG44" s="86"/>
      <c r="ZH44" s="86"/>
      <c r="ZI44" s="86"/>
      <c r="ZJ44" s="86"/>
      <c r="ZK44" s="86"/>
      <c r="ZL44" s="86"/>
      <c r="ZM44" s="86"/>
      <c r="ZN44" s="86"/>
      <c r="ZO44" s="86"/>
      <c r="ZP44" s="86"/>
      <c r="ZQ44" s="86"/>
      <c r="ZR44" s="86"/>
      <c r="ZS44" s="86"/>
      <c r="ZT44" s="86"/>
      <c r="ZU44" s="86"/>
      <c r="ZV44" s="86"/>
      <c r="ZW44" s="86"/>
      <c r="ZX44" s="86"/>
      <c r="ZY44" s="86"/>
      <c r="ZZ44" s="86"/>
      <c r="AAA44" s="86"/>
      <c r="AAB44" s="86"/>
      <c r="AAC44" s="86"/>
      <c r="AAD44" s="86"/>
      <c r="AAE44" s="86"/>
      <c r="AAF44" s="86"/>
      <c r="AAG44" s="86"/>
      <c r="AAH44" s="86"/>
      <c r="AAI44" s="86"/>
      <c r="AAJ44" s="86"/>
      <c r="AAK44" s="86"/>
      <c r="AAL44" s="86"/>
      <c r="AAM44" s="86"/>
      <c r="AAN44" s="86"/>
      <c r="AAO44" s="86"/>
      <c r="AAP44" s="86"/>
      <c r="AAQ44" s="86"/>
      <c r="AAR44" s="86"/>
      <c r="AAS44" s="86"/>
      <c r="AAT44" s="86"/>
      <c r="AAU44" s="86"/>
      <c r="AAV44" s="86"/>
      <c r="AAW44" s="86"/>
      <c r="AAX44" s="86"/>
      <c r="AAY44" s="86"/>
      <c r="AAZ44" s="86"/>
      <c r="ABA44" s="86"/>
      <c r="ABB44" s="86"/>
      <c r="ABC44" s="86"/>
      <c r="ABD44" s="86"/>
      <c r="ABE44" s="86"/>
      <c r="ABF44" s="86"/>
      <c r="ABG44" s="86"/>
      <c r="ABH44" s="86"/>
      <c r="ABI44" s="86"/>
      <c r="ABJ44" s="86"/>
      <c r="ABK44" s="86"/>
      <c r="ABL44" s="86"/>
      <c r="ABM44" s="86"/>
      <c r="ABN44" s="86"/>
      <c r="ABO44" s="86"/>
      <c r="ABP44" s="86"/>
      <c r="ABQ44" s="86"/>
      <c r="ABR44" s="86"/>
      <c r="ABS44" s="86"/>
      <c r="ABT44" s="86"/>
      <c r="ABU44" s="86"/>
      <c r="ABV44" s="86"/>
      <c r="ABW44" s="86"/>
      <c r="ABX44" s="86"/>
      <c r="ABY44" s="86"/>
      <c r="ABZ44" s="86"/>
      <c r="ACA44" s="86"/>
      <c r="ACB44" s="86"/>
      <c r="ACC44" s="86"/>
      <c r="ACD44" s="86"/>
      <c r="ACE44" s="86"/>
      <c r="ACF44" s="86"/>
      <c r="ACG44" s="86"/>
      <c r="ACH44" s="86"/>
      <c r="ACI44" s="86"/>
      <c r="ACJ44" s="86"/>
      <c r="ACK44" s="86"/>
      <c r="ACL44" s="86"/>
      <c r="ACM44" s="86"/>
      <c r="ACN44" s="86"/>
      <c r="ACO44" s="86"/>
      <c r="ACP44" s="86"/>
      <c r="ACQ44" s="86"/>
      <c r="ACR44" s="86"/>
      <c r="ACS44" s="86"/>
      <c r="ACT44" s="86"/>
      <c r="ACU44" s="86"/>
      <c r="ACV44" s="86"/>
      <c r="ACW44" s="86"/>
      <c r="ACX44" s="86"/>
      <c r="ACY44" s="86"/>
      <c r="ACZ44" s="86"/>
      <c r="ADA44" s="86"/>
      <c r="ADB44" s="86"/>
      <c r="ADC44" s="86"/>
      <c r="ADD44" s="86"/>
      <c r="ADE44" s="86"/>
      <c r="ADF44" s="86"/>
      <c r="ADG44" s="86"/>
      <c r="ADH44" s="86"/>
      <c r="ADI44" s="86"/>
      <c r="ADJ44" s="86"/>
      <c r="ADK44" s="86"/>
      <c r="ADL44" s="86"/>
      <c r="ADM44" s="86"/>
      <c r="ADN44" s="86"/>
      <c r="ADO44" s="86"/>
      <c r="ADP44" s="86"/>
      <c r="ADQ44" s="86"/>
      <c r="ADR44" s="86"/>
      <c r="ADS44" s="86"/>
      <c r="ADT44" s="86"/>
      <c r="ADU44" s="86"/>
      <c r="ADV44" s="86"/>
      <c r="ADW44" s="86"/>
      <c r="ADX44" s="86"/>
      <c r="ADY44" s="86"/>
      <c r="ADZ44" s="86"/>
      <c r="AEA44" s="86"/>
      <c r="AEB44" s="86"/>
      <c r="AEC44" s="86"/>
      <c r="AED44" s="86"/>
      <c r="AEE44" s="86"/>
      <c r="AEF44" s="86"/>
      <c r="AEG44" s="86"/>
      <c r="AEH44" s="86"/>
      <c r="AEI44" s="86"/>
      <c r="AEJ44" s="86"/>
      <c r="AEK44" s="86"/>
      <c r="AEL44" s="86"/>
      <c r="AEM44" s="86"/>
      <c r="AEN44" s="86"/>
      <c r="AEO44" s="86"/>
      <c r="AEP44" s="86"/>
      <c r="AEQ44" s="86"/>
      <c r="AER44" s="86"/>
      <c r="AES44" s="86"/>
      <c r="AET44" s="86"/>
      <c r="AEU44" s="86"/>
      <c r="AEV44" s="86"/>
      <c r="AEW44" s="86"/>
      <c r="AEX44" s="86"/>
      <c r="AEY44" s="86"/>
      <c r="AEZ44" s="86"/>
      <c r="AFA44" s="86"/>
      <c r="AFB44" s="86"/>
      <c r="AFC44" s="86"/>
      <c r="AFD44" s="86"/>
      <c r="AFE44" s="86"/>
      <c r="AFF44" s="86"/>
      <c r="AFG44" s="86"/>
      <c r="AFH44" s="86"/>
      <c r="AFI44" s="86"/>
      <c r="AFJ44" s="86"/>
      <c r="AFK44" s="86"/>
      <c r="AFL44" s="86"/>
      <c r="AFM44" s="86"/>
      <c r="AFN44" s="86"/>
      <c r="AFO44" s="86"/>
      <c r="AFP44" s="86"/>
      <c r="AFQ44" s="86"/>
      <c r="AFR44" s="86"/>
      <c r="AFS44" s="86"/>
      <c r="AFT44" s="86"/>
      <c r="AFU44" s="86"/>
      <c r="AFV44" s="86"/>
      <c r="AFW44" s="86"/>
      <c r="AFX44" s="86"/>
      <c r="AFY44" s="86"/>
      <c r="AFZ44" s="86"/>
      <c r="AGA44" s="86"/>
      <c r="AGB44" s="86"/>
      <c r="AGC44" s="86"/>
      <c r="AGD44" s="86"/>
      <c r="AGE44" s="86"/>
      <c r="AGF44" s="86"/>
      <c r="AGG44" s="86"/>
      <c r="AGH44" s="86"/>
      <c r="AGI44" s="86"/>
      <c r="AGJ44" s="86"/>
      <c r="AGK44" s="86"/>
      <c r="AGL44" s="86"/>
      <c r="AGM44" s="86"/>
      <c r="AGN44" s="86"/>
      <c r="AGO44" s="86"/>
      <c r="AGP44" s="86"/>
      <c r="AGQ44" s="86"/>
      <c r="AGR44" s="86"/>
      <c r="AGS44" s="86"/>
      <c r="AGT44" s="86"/>
      <c r="AGU44" s="86"/>
      <c r="AGV44" s="86"/>
      <c r="AGW44" s="86"/>
      <c r="AGX44" s="86"/>
      <c r="AGY44" s="86"/>
      <c r="AGZ44" s="86"/>
      <c r="AHA44" s="86"/>
      <c r="AHB44" s="86"/>
      <c r="AHC44" s="86"/>
      <c r="AHD44" s="86"/>
      <c r="AHE44" s="86"/>
      <c r="AHF44" s="86"/>
      <c r="AHG44" s="86"/>
      <c r="AHH44" s="86"/>
      <c r="AHI44" s="86"/>
      <c r="AHJ44" s="86"/>
      <c r="AHK44" s="86"/>
      <c r="AHL44" s="86"/>
      <c r="AHM44" s="86"/>
      <c r="AHN44" s="86"/>
      <c r="AHO44" s="86"/>
      <c r="AHP44" s="86"/>
      <c r="AHQ44" s="86"/>
      <c r="AHR44" s="86"/>
      <c r="AHS44" s="86"/>
      <c r="AHT44" s="86"/>
      <c r="AHU44" s="86"/>
      <c r="AHV44" s="86"/>
      <c r="AHW44" s="86"/>
      <c r="AHX44" s="86"/>
      <c r="AHY44" s="86"/>
      <c r="AHZ44" s="86"/>
      <c r="AIA44" s="86"/>
      <c r="AIB44" s="86"/>
      <c r="AIC44" s="86"/>
      <c r="AID44" s="86"/>
      <c r="AIE44" s="86"/>
      <c r="AIF44" s="86"/>
      <c r="AIG44" s="86"/>
      <c r="AIH44" s="86"/>
      <c r="AII44" s="86"/>
      <c r="AIJ44" s="86"/>
      <c r="AIK44" s="86"/>
      <c r="AIL44" s="86"/>
      <c r="AIM44" s="86"/>
      <c r="AIN44" s="86"/>
      <c r="AIO44" s="86"/>
      <c r="AIP44" s="86"/>
      <c r="AIQ44" s="86"/>
      <c r="AIR44" s="86"/>
      <c r="AIS44" s="86"/>
      <c r="AIT44" s="86"/>
      <c r="AIU44" s="86"/>
      <c r="AIV44" s="86"/>
      <c r="AIW44" s="86"/>
      <c r="AIX44" s="86"/>
      <c r="AIY44" s="86"/>
      <c r="AIZ44" s="86"/>
      <c r="AJA44" s="86"/>
      <c r="AJB44" s="86"/>
      <c r="AJC44" s="86"/>
      <c r="AJD44" s="86"/>
      <c r="AJE44" s="86"/>
      <c r="AJF44" s="86"/>
      <c r="AJG44" s="86"/>
      <c r="AJH44" s="86"/>
      <c r="AJI44" s="86"/>
      <c r="AJJ44" s="86"/>
      <c r="AJK44" s="86"/>
      <c r="AJL44" s="86"/>
      <c r="AJM44" s="86"/>
      <c r="AJN44" s="86"/>
      <c r="AJO44" s="86"/>
      <c r="AJP44" s="86"/>
      <c r="AJQ44" s="86"/>
      <c r="AJR44" s="86"/>
      <c r="AJS44" s="86"/>
      <c r="AJT44" s="86"/>
      <c r="AJU44" s="86"/>
      <c r="AJV44" s="86"/>
      <c r="AJW44" s="86"/>
      <c r="AJX44" s="86"/>
      <c r="AJY44" s="86"/>
      <c r="AJZ44" s="86"/>
      <c r="AKA44" s="86"/>
      <c r="AKB44" s="86"/>
      <c r="AKC44" s="86"/>
      <c r="AKD44" s="86"/>
      <c r="AKE44" s="86"/>
      <c r="AKF44" s="86"/>
      <c r="AKG44" s="86"/>
      <c r="AKH44" s="86"/>
      <c r="AKI44" s="86"/>
      <c r="AKJ44" s="86"/>
      <c r="AKK44" s="86"/>
      <c r="AKL44" s="86"/>
      <c r="AKM44" s="86"/>
      <c r="AKN44" s="86"/>
      <c r="AKO44" s="86"/>
      <c r="AKP44" s="86"/>
      <c r="AKQ44" s="86"/>
      <c r="AKR44" s="86"/>
      <c r="AKS44" s="86"/>
      <c r="AKT44" s="86"/>
      <c r="AKU44" s="86"/>
      <c r="AKV44" s="86"/>
      <c r="AKW44" s="86"/>
      <c r="AKX44" s="86"/>
      <c r="AKY44" s="86"/>
      <c r="AKZ44" s="86"/>
      <c r="ALA44" s="86"/>
      <c r="ALB44" s="86"/>
      <c r="ALC44" s="86"/>
      <c r="ALD44" s="86"/>
      <c r="ALE44" s="86"/>
      <c r="ALF44" s="86"/>
      <c r="ALG44" s="86"/>
      <c r="ALH44" s="86"/>
      <c r="ALI44" s="86"/>
      <c r="ALJ44" s="86"/>
      <c r="ALK44" s="86"/>
      <c r="ALL44" s="86"/>
      <c r="ALM44" s="86"/>
      <c r="ALN44" s="86"/>
      <c r="ALO44" s="86"/>
      <c r="ALP44" s="86"/>
      <c r="ALQ44" s="86"/>
      <c r="ALR44" s="86"/>
      <c r="ALS44" s="86"/>
      <c r="ALT44" s="86"/>
      <c r="ALU44" s="86"/>
      <c r="ALV44" s="86"/>
      <c r="ALW44" s="86"/>
      <c r="ALX44" s="86"/>
      <c r="ALY44" s="86"/>
      <c r="ALZ44" s="86"/>
      <c r="AMA44" s="86"/>
      <c r="AMB44" s="86"/>
      <c r="AMC44" s="86"/>
      <c r="AMD44" s="86"/>
      <c r="AME44" s="86"/>
      <c r="AMF44" s="86"/>
      <c r="AMG44" s="86"/>
      <c r="AMH44" s="86"/>
      <c r="AMI44" s="86"/>
      <c r="AMJ44" s="86"/>
      <c r="AMK44" s="86"/>
      <c r="AML44" s="86"/>
      <c r="AMM44" s="86"/>
      <c r="AMN44" s="86"/>
      <c r="AMO44" s="86"/>
      <c r="AMP44" s="86"/>
      <c r="AMQ44" s="86"/>
      <c r="AMR44" s="86"/>
      <c r="AMS44" s="86"/>
      <c r="AMT44" s="86"/>
      <c r="AMU44" s="86"/>
      <c r="AMV44" s="86"/>
      <c r="AMW44" s="86"/>
      <c r="AMX44" s="86"/>
      <c r="AMY44" s="86"/>
      <c r="AMZ44" s="86"/>
      <c r="ANA44" s="86"/>
    </row>
    <row r="45" spans="1:1041" ht="15.75" thickBot="1" x14ac:dyDescent="0.3">
      <c r="A45" s="202" t="s">
        <v>432</v>
      </c>
      <c r="B45" s="203"/>
      <c r="C45" s="203"/>
      <c r="D45" s="204">
        <f>SUM(D22:D44)</f>
        <v>395780</v>
      </c>
      <c r="E45" s="204">
        <f t="shared" ref="E45:G45" si="1">SUM(E22:E44)</f>
        <v>339226</v>
      </c>
      <c r="F45" s="204">
        <f t="shared" si="1"/>
        <v>393238</v>
      </c>
      <c r="G45" s="204">
        <f t="shared" si="1"/>
        <v>422444</v>
      </c>
      <c r="H45" s="204" t="s">
        <v>529</v>
      </c>
      <c r="I45" s="212">
        <f t="shared" ref="I45" si="2">SUM(I22:I44)</f>
        <v>346427</v>
      </c>
      <c r="J45" s="204">
        <f t="shared" ref="J45" si="3">SUM(J22:J44)</f>
        <v>331078</v>
      </c>
      <c r="K45" s="204">
        <f t="shared" ref="K45" si="4">SUM(K22:K44)</f>
        <v>375645</v>
      </c>
      <c r="L45" s="213">
        <f t="shared" ref="L45" si="5">SUM(L22:L44)</f>
        <v>391159</v>
      </c>
    </row>
    <row r="46" spans="1:1041" ht="15.75" thickBot="1" x14ac:dyDescent="0.3">
      <c r="A46" s="11" t="s">
        <v>85</v>
      </c>
      <c r="B46" s="12" t="s">
        <v>528</v>
      </c>
      <c r="C46" s="70" t="s">
        <v>85</v>
      </c>
      <c r="D46" s="208">
        <v>8788</v>
      </c>
      <c r="E46" s="208">
        <v>8112</v>
      </c>
      <c r="F46" s="208">
        <v>8112</v>
      </c>
      <c r="G46" s="70"/>
      <c r="H46" s="71"/>
      <c r="I46" s="198"/>
      <c r="J46" s="71"/>
      <c r="K46" s="71"/>
      <c r="L46" s="214"/>
    </row>
    <row r="47" spans="1:1041" ht="15.75" thickBot="1" x14ac:dyDescent="0.3">
      <c r="A47" s="205" t="s">
        <v>69</v>
      </c>
      <c r="B47" s="106"/>
      <c r="C47" s="106"/>
      <c r="D47" s="206">
        <f>SUM(D21+D45+D46)</f>
        <v>5619038</v>
      </c>
      <c r="E47" s="206">
        <f>SUM(E21+E45+E46)</f>
        <v>5236470</v>
      </c>
      <c r="F47" s="206">
        <f>SUM(F21+F45+F46)</f>
        <v>6116217</v>
      </c>
      <c r="G47" s="206">
        <f>SUM(G21+G45)</f>
        <v>6033546</v>
      </c>
      <c r="H47" s="207"/>
      <c r="I47" s="117">
        <f>SUM(I21+I45)</f>
        <v>5577810</v>
      </c>
      <c r="J47" s="107">
        <f>SUM(J21+J45)</f>
        <v>5277910</v>
      </c>
      <c r="K47" s="107">
        <f>SUM(K21+K45)</f>
        <v>5975133</v>
      </c>
      <c r="L47" s="108">
        <f>SUM(L21+L45)</f>
        <v>5826750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"/>
  <sheetViews>
    <sheetView topLeftCell="A17" workbookViewId="0">
      <selection activeCell="S16" sqref="S16"/>
    </sheetView>
  </sheetViews>
  <sheetFormatPr defaultRowHeight="15" x14ac:dyDescent="0.25"/>
  <cols>
    <col min="1" max="1" width="27.85546875" bestFit="1" customWidth="1"/>
    <col min="2" max="2" width="12.7109375" bestFit="1" customWidth="1"/>
    <col min="3" max="3" width="6.7109375" bestFit="1" customWidth="1"/>
    <col min="4" max="4" width="9.7109375" customWidth="1"/>
    <col min="5" max="5" width="9.85546875" customWidth="1"/>
    <col min="6" max="6" width="9.140625" bestFit="1" customWidth="1"/>
    <col min="7" max="7" width="9" customWidth="1"/>
    <col min="8" max="8" width="10" customWidth="1"/>
    <col min="9" max="9" width="11.42578125" customWidth="1"/>
    <col min="10" max="10" width="9.28515625" customWidth="1"/>
    <col min="11" max="11" width="11.42578125" customWidth="1"/>
    <col min="12" max="12" width="8.85546875" customWidth="1"/>
    <col min="13" max="13" width="10.42578125" customWidth="1"/>
    <col min="14" max="14" width="14.5703125" customWidth="1"/>
    <col min="15" max="15" width="10.140625" customWidth="1"/>
    <col min="17" max="17" width="11.5703125" customWidth="1"/>
    <col min="18" max="18" width="26.5703125" bestFit="1" customWidth="1"/>
    <col min="19" max="19" width="25.28515625" bestFit="1" customWidth="1"/>
    <col min="22" max="22" width="26.5703125" bestFit="1" customWidth="1"/>
    <col min="23" max="23" width="25.28515625" bestFit="1" customWidth="1"/>
  </cols>
  <sheetData>
    <row r="1" spans="1:23" ht="18" x14ac:dyDescent="0.25">
      <c r="A1" s="18" t="s">
        <v>503</v>
      </c>
      <c r="I1" s="30">
        <v>45658</v>
      </c>
    </row>
    <row r="2" spans="1:23" ht="15.75" thickBot="1" x14ac:dyDescent="0.3">
      <c r="A2" s="17" t="s">
        <v>504</v>
      </c>
    </row>
    <row r="3" spans="1:23" ht="15.75" thickBot="1" x14ac:dyDescent="0.3">
      <c r="A3" s="25"/>
      <c r="B3" s="25"/>
      <c r="C3" s="54"/>
      <c r="D3" s="129" t="s">
        <v>71</v>
      </c>
      <c r="E3" s="129"/>
      <c r="F3" s="129"/>
      <c r="G3" s="129"/>
      <c r="H3" s="130"/>
      <c r="I3" s="131" t="s">
        <v>72</v>
      </c>
      <c r="J3" s="132"/>
      <c r="K3" s="132"/>
      <c r="L3" s="132"/>
      <c r="M3" s="133"/>
      <c r="N3" s="26"/>
      <c r="O3" s="131" t="s">
        <v>73</v>
      </c>
      <c r="P3" s="132"/>
      <c r="Q3" s="133"/>
    </row>
    <row r="4" spans="1:23" ht="27" thickBot="1" x14ac:dyDescent="0.3">
      <c r="A4" s="103" t="s">
        <v>0</v>
      </c>
      <c r="B4" s="103" t="s">
        <v>74</v>
      </c>
      <c r="C4" s="104"/>
      <c r="D4" s="7" t="s">
        <v>75</v>
      </c>
      <c r="E4" s="7" t="s">
        <v>76</v>
      </c>
      <c r="F4" s="5" t="s">
        <v>70</v>
      </c>
      <c r="G4" s="7" t="s">
        <v>516</v>
      </c>
      <c r="H4" s="79" t="s">
        <v>517</v>
      </c>
      <c r="I4" s="80" t="s">
        <v>75</v>
      </c>
      <c r="J4" s="81" t="s">
        <v>76</v>
      </c>
      <c r="K4" s="82" t="s">
        <v>70</v>
      </c>
      <c r="L4" s="74" t="s">
        <v>516</v>
      </c>
      <c r="M4" s="73" t="s">
        <v>517</v>
      </c>
      <c r="N4" s="26"/>
      <c r="O4" s="66" t="s">
        <v>77</v>
      </c>
      <c r="P4" s="67" t="s">
        <v>78</v>
      </c>
      <c r="Q4" s="68" t="s">
        <v>79</v>
      </c>
      <c r="R4" s="4"/>
      <c r="V4" s="4"/>
    </row>
    <row r="5" spans="1:23" x14ac:dyDescent="0.25">
      <c r="A5" s="41" t="s">
        <v>5</v>
      </c>
      <c r="B5" s="3" t="s">
        <v>6</v>
      </c>
      <c r="C5" t="s">
        <v>7</v>
      </c>
      <c r="D5" s="2">
        <v>14.225806451612904</v>
      </c>
      <c r="E5" s="2">
        <v>13.887096774193548</v>
      </c>
      <c r="F5" s="27">
        <f>(D5-E5)/E5</f>
        <v>2.4390243902439098E-2</v>
      </c>
      <c r="G5" s="2">
        <v>11.967741935483872</v>
      </c>
      <c r="H5" s="75">
        <f>(D5-G5)/G5</f>
        <v>0.18867924528301883</v>
      </c>
      <c r="I5" s="2">
        <v>128.03225806451613</v>
      </c>
      <c r="J5" s="2">
        <v>124.98387096774192</v>
      </c>
      <c r="K5" s="27">
        <f>(I5-J5)/J5</f>
        <v>2.4390243902439129E-2</v>
      </c>
      <c r="L5" s="2">
        <v>107.70967741935483</v>
      </c>
      <c r="M5" s="8">
        <f t="shared" ref="M5:M48" si="0">(I5-L5)/L5</f>
        <v>0.18867924528301894</v>
      </c>
      <c r="N5" s="6"/>
      <c r="O5" s="1">
        <v>2.032258064516129</v>
      </c>
      <c r="P5" s="155">
        <v>18.29032258064516</v>
      </c>
      <c r="Q5" s="29">
        <f>P5/$P$48</f>
        <v>2.0199943817792945E-4</v>
      </c>
      <c r="R5" s="2"/>
      <c r="S5" s="2"/>
      <c r="V5" s="2"/>
      <c r="W5" s="2"/>
    </row>
    <row r="6" spans="1:23" x14ac:dyDescent="0.25">
      <c r="A6" s="41"/>
      <c r="B6" s="3" t="s">
        <v>537</v>
      </c>
      <c r="C6" t="s">
        <v>538</v>
      </c>
      <c r="D6" s="2">
        <v>1.5806451612903225</v>
      </c>
      <c r="E6" s="2"/>
      <c r="F6" s="27" t="s">
        <v>529</v>
      </c>
      <c r="G6" s="2">
        <v>1.3548387096774193</v>
      </c>
      <c r="H6" s="75">
        <f t="shared" ref="H6:H48" si="1">(D6-G6)/G6</f>
        <v>0.16666666666666669</v>
      </c>
      <c r="I6" s="2">
        <v>461.54838709677421</v>
      </c>
      <c r="J6" s="2"/>
      <c r="K6" s="27" t="s">
        <v>529</v>
      </c>
      <c r="L6" s="2">
        <v>417.29032258064512</v>
      </c>
      <c r="M6" s="8">
        <f t="shared" si="0"/>
        <v>0.10606060606060619</v>
      </c>
      <c r="N6" s="6"/>
      <c r="O6" s="1">
        <v>0.22580645161290322</v>
      </c>
      <c r="P6" s="155">
        <v>65.935483870967744</v>
      </c>
      <c r="Q6" s="29">
        <f>P6/$P$48</f>
        <v>7.2819550553031363E-4</v>
      </c>
      <c r="R6" s="2"/>
      <c r="S6" s="2"/>
      <c r="V6" s="2"/>
      <c r="W6" s="2"/>
    </row>
    <row r="7" spans="1:23" x14ac:dyDescent="0.25">
      <c r="A7" s="41"/>
      <c r="B7" s="3" t="s">
        <v>8</v>
      </c>
      <c r="C7" t="s">
        <v>9</v>
      </c>
      <c r="D7" s="2">
        <v>129.38709677419354</v>
      </c>
      <c r="E7" s="2">
        <v>157.61290322580649</v>
      </c>
      <c r="F7" s="27">
        <f t="shared" ref="F7:F11" si="2">(D7-E7)/E7</f>
        <v>-0.17908309455587421</v>
      </c>
      <c r="G7" s="2">
        <v>130.0645161290322</v>
      </c>
      <c r="H7" s="75">
        <f t="shared" si="1"/>
        <v>-5.2083333333329688E-3</v>
      </c>
      <c r="I7" s="2">
        <v>20592.193548387084</v>
      </c>
      <c r="J7" s="2">
        <v>25042.838709677409</v>
      </c>
      <c r="K7" s="27">
        <f t="shared" ref="K6:K48" si="3">(I7-J7)/J7</f>
        <v>-0.17772127245185043</v>
      </c>
      <c r="L7" s="2">
        <v>21604.258064516125</v>
      </c>
      <c r="M7" s="8">
        <f t="shared" si="0"/>
        <v>-4.6845603913207502E-2</v>
      </c>
      <c r="N7" s="6"/>
      <c r="O7" s="1">
        <v>18.483870967741943</v>
      </c>
      <c r="P7" s="155">
        <v>2941.7419354838712</v>
      </c>
      <c r="Q7" s="29">
        <f>P7/$P$48</f>
        <v>3.2488777363665081E-2</v>
      </c>
      <c r="R7" s="2"/>
      <c r="S7" s="2"/>
      <c r="V7" s="2"/>
      <c r="W7" s="2"/>
    </row>
    <row r="8" spans="1:23" x14ac:dyDescent="0.25">
      <c r="A8" s="41"/>
      <c r="B8" s="3" t="s">
        <v>10</v>
      </c>
      <c r="C8" t="s">
        <v>11</v>
      </c>
      <c r="D8" s="2">
        <v>271.08064516129031</v>
      </c>
      <c r="E8" s="2">
        <v>273.11290322580641</v>
      </c>
      <c r="F8" s="27">
        <f t="shared" si="2"/>
        <v>-7.4410913600660373E-3</v>
      </c>
      <c r="G8" s="2">
        <v>237.88709677419354</v>
      </c>
      <c r="H8" s="75">
        <f t="shared" si="1"/>
        <v>0.1395348837209302</v>
      </c>
      <c r="I8" s="2">
        <v>50610.677419354848</v>
      </c>
      <c r="J8" s="2">
        <v>50601.419354838734</v>
      </c>
      <c r="K8" s="27">
        <f t="shared" si="3"/>
        <v>1.8296056976569667E-4</v>
      </c>
      <c r="L8" s="2">
        <v>44281.999999999993</v>
      </c>
      <c r="M8" s="8">
        <f t="shared" si="0"/>
        <v>0.14291760578462709</v>
      </c>
      <c r="N8" s="6"/>
      <c r="O8" s="1">
        <v>38.725806451612904</v>
      </c>
      <c r="P8" s="155">
        <v>7230.0967741935474</v>
      </c>
      <c r="Q8" s="29">
        <f>P8/$P$48</f>
        <v>7.9849629765668187E-2</v>
      </c>
      <c r="R8" s="2"/>
      <c r="S8" s="2"/>
      <c r="V8" s="2"/>
      <c r="W8" s="2"/>
    </row>
    <row r="9" spans="1:23" x14ac:dyDescent="0.25">
      <c r="A9" s="41"/>
      <c r="B9" s="3" t="s">
        <v>12</v>
      </c>
      <c r="C9" t="s">
        <v>13</v>
      </c>
      <c r="D9" s="2">
        <v>7</v>
      </c>
      <c r="E9" s="2">
        <v>10.161290322580644</v>
      </c>
      <c r="F9" s="27">
        <f t="shared" si="2"/>
        <v>-0.31111111111111106</v>
      </c>
      <c r="G9" s="2">
        <v>8.5806451612903221</v>
      </c>
      <c r="H9" s="75">
        <f t="shared" si="1"/>
        <v>-0.18421052631578944</v>
      </c>
      <c r="I9" s="2">
        <v>1043</v>
      </c>
      <c r="J9" s="2">
        <v>1514.0322580645161</v>
      </c>
      <c r="K9" s="27">
        <f t="shared" si="3"/>
        <v>-0.31111111111111112</v>
      </c>
      <c r="L9" s="2">
        <v>1270.3870967741934</v>
      </c>
      <c r="M9" s="8">
        <f t="shared" si="0"/>
        <v>-0.17899040170636324</v>
      </c>
      <c r="N9" s="6"/>
      <c r="O9" s="1">
        <v>1</v>
      </c>
      <c r="P9" s="155">
        <v>149</v>
      </c>
      <c r="Q9" s="29">
        <f>P9/$P$48</f>
        <v>1.6455650880844025E-3</v>
      </c>
      <c r="R9" s="2"/>
      <c r="S9" s="2"/>
      <c r="V9" s="2"/>
      <c r="W9" s="2"/>
    </row>
    <row r="10" spans="1:23" x14ac:dyDescent="0.25">
      <c r="A10" s="41"/>
      <c r="B10" s="3" t="s">
        <v>14</v>
      </c>
      <c r="C10" t="s">
        <v>15</v>
      </c>
      <c r="D10" s="2">
        <v>357</v>
      </c>
      <c r="E10" s="2">
        <v>333.17741935483872</v>
      </c>
      <c r="F10" s="27" t="s">
        <v>529</v>
      </c>
      <c r="G10" s="2">
        <v>316.35483870967744</v>
      </c>
      <c r="H10" s="75">
        <f t="shared" si="1"/>
        <v>0.12847965738758024</v>
      </c>
      <c r="I10" s="2">
        <v>60298.677419354834</v>
      </c>
      <c r="J10" s="2">
        <v>58710.80645161288</v>
      </c>
      <c r="K10" s="27" t="s">
        <v>529</v>
      </c>
      <c r="L10" s="2">
        <v>56391.322580645159</v>
      </c>
      <c r="M10" s="8">
        <f t="shared" si="0"/>
        <v>6.929000172183887E-2</v>
      </c>
      <c r="N10" s="6"/>
      <c r="O10" s="1">
        <v>50.999999999999993</v>
      </c>
      <c r="P10" s="155">
        <v>8614.096774193551</v>
      </c>
      <c r="Q10" s="29">
        <f>P10/$P$48</f>
        <v>9.5134610181163606E-2</v>
      </c>
      <c r="R10" s="2"/>
      <c r="S10" s="2"/>
      <c r="V10" s="2"/>
      <c r="W10" s="2"/>
    </row>
    <row r="11" spans="1:23" x14ac:dyDescent="0.25">
      <c r="A11" s="41"/>
      <c r="B11" s="3" t="s">
        <v>16</v>
      </c>
      <c r="C11" t="s">
        <v>17</v>
      </c>
      <c r="D11" s="2"/>
      <c r="E11" s="2"/>
      <c r="F11" s="27" t="s">
        <v>529</v>
      </c>
      <c r="G11" s="2">
        <v>0.22580645161290322</v>
      </c>
      <c r="H11" s="75">
        <f t="shared" si="1"/>
        <v>-1</v>
      </c>
      <c r="I11" s="2"/>
      <c r="J11" s="2"/>
      <c r="K11" s="27" t="s">
        <v>529</v>
      </c>
      <c r="L11" s="2">
        <v>46.741935483870968</v>
      </c>
      <c r="M11" s="8">
        <f t="shared" si="0"/>
        <v>-1</v>
      </c>
      <c r="N11" s="6"/>
      <c r="O11" s="1"/>
      <c r="P11" s="155"/>
      <c r="Q11" s="29">
        <f>P11/$P$48</f>
        <v>0</v>
      </c>
      <c r="R11" s="2"/>
      <c r="S11" s="2"/>
      <c r="V11" s="2"/>
      <c r="W11" s="2"/>
    </row>
    <row r="12" spans="1:23" x14ac:dyDescent="0.25">
      <c r="A12" s="41"/>
      <c r="B12" s="3" t="s">
        <v>18</v>
      </c>
      <c r="C12" t="s">
        <v>19</v>
      </c>
      <c r="D12" s="2">
        <v>1527.0161290322587</v>
      </c>
      <c r="E12" s="2">
        <v>1606.9516129032268</v>
      </c>
      <c r="F12" s="27"/>
      <c r="G12" s="2">
        <v>1587.3064516129045</v>
      </c>
      <c r="H12" s="75"/>
      <c r="I12" s="2">
        <v>246222.4032258064</v>
      </c>
      <c r="J12" s="2">
        <v>257678.46774193551</v>
      </c>
      <c r="K12" s="27"/>
      <c r="L12" s="2">
        <v>258359.27419354857</v>
      </c>
      <c r="M12" s="8"/>
      <c r="N12" s="6"/>
      <c r="O12" s="1">
        <v>218.14516129032248</v>
      </c>
      <c r="P12" s="155">
        <v>35174.629032258061</v>
      </c>
      <c r="Q12" s="29"/>
      <c r="R12" s="2"/>
      <c r="S12" s="2"/>
      <c r="V12" s="2"/>
      <c r="W12" s="2"/>
    </row>
    <row r="13" spans="1:23" ht="15.75" thickBot="1" x14ac:dyDescent="0.3">
      <c r="A13" s="41"/>
      <c r="B13" s="3" t="s">
        <v>20</v>
      </c>
      <c r="C13" t="s">
        <v>21</v>
      </c>
      <c r="D13" s="2">
        <v>368.17741935483861</v>
      </c>
      <c r="E13" s="2">
        <v>397.19354838709677</v>
      </c>
      <c r="F13" s="27"/>
      <c r="G13" s="2">
        <v>453.08064516129036</v>
      </c>
      <c r="H13" s="75"/>
      <c r="I13" s="2">
        <v>66757.53225806453</v>
      </c>
      <c r="J13" s="2">
        <v>74463.854838709667</v>
      </c>
      <c r="K13" s="27"/>
      <c r="L13" s="2">
        <v>82757.048387096816</v>
      </c>
      <c r="M13" s="8"/>
      <c r="N13" s="6"/>
      <c r="O13" s="1">
        <v>52.596774193548413</v>
      </c>
      <c r="P13" s="155">
        <v>9536.790322580644</v>
      </c>
      <c r="Q13" s="29"/>
      <c r="R13" s="2"/>
      <c r="S13" s="2"/>
      <c r="V13" s="2"/>
      <c r="W13" s="2"/>
    </row>
    <row r="14" spans="1:23" ht="15.75" thickBot="1" x14ac:dyDescent="0.3">
      <c r="A14" s="11" t="s">
        <v>22</v>
      </c>
      <c r="B14" s="11"/>
      <c r="C14" s="35"/>
      <c r="D14" s="89">
        <v>2675.4677419354844</v>
      </c>
      <c r="E14" s="89">
        <v>2792.0967741935492</v>
      </c>
      <c r="F14" s="77">
        <f>(D14-E14)/E14</f>
        <v>-4.1771128184391534E-2</v>
      </c>
      <c r="G14" s="89">
        <v>2746.8225806451624</v>
      </c>
      <c r="H14" s="52">
        <f t="shared" si="1"/>
        <v>-2.5977228821571167E-2</v>
      </c>
      <c r="I14" s="89">
        <v>446114.06451612903</v>
      </c>
      <c r="J14" s="89">
        <v>468136.40322580643</v>
      </c>
      <c r="K14" s="77">
        <f t="shared" si="3"/>
        <v>-4.7042568272681155E-2</v>
      </c>
      <c r="L14" s="89">
        <v>465236.03225806472</v>
      </c>
      <c r="M14" s="78">
        <f t="shared" si="0"/>
        <v>-4.1101648230309047E-2</v>
      </c>
      <c r="N14" s="55"/>
      <c r="O14" s="145">
        <v>382.20967741935476</v>
      </c>
      <c r="P14" s="89">
        <v>63730.580645161288</v>
      </c>
      <c r="Q14" s="53">
        <f>P14/$P$48</f>
        <v>0.7038444198189594</v>
      </c>
      <c r="R14" s="2"/>
      <c r="S14" s="2"/>
      <c r="T14" s="2"/>
      <c r="U14" s="2"/>
      <c r="V14" s="2"/>
      <c r="W14" s="2"/>
    </row>
    <row r="15" spans="1:23" ht="15.75" thickBot="1" x14ac:dyDescent="0.3">
      <c r="A15" s="11" t="s">
        <v>515</v>
      </c>
      <c r="B15" s="11"/>
      <c r="C15" s="35"/>
      <c r="D15" s="13">
        <f>D14/7</f>
        <v>382.20967741935493</v>
      </c>
      <c r="E15" s="14">
        <f>E14/7</f>
        <v>398.8709677419356</v>
      </c>
      <c r="F15" s="77">
        <f t="shared" ref="F15:F48" si="4">(D15-E15)/E15</f>
        <v>-4.1771128184391472E-2</v>
      </c>
      <c r="G15" s="13">
        <f>G14/7</f>
        <v>392.40322580645176</v>
      </c>
      <c r="H15" s="52">
        <f t="shared" si="1"/>
        <v>-2.5977228821571087E-2</v>
      </c>
      <c r="I15" s="14">
        <f>I14/7</f>
        <v>63730.580645161288</v>
      </c>
      <c r="J15" s="13">
        <f>J14/7</f>
        <v>66876.629032258061</v>
      </c>
      <c r="K15" s="77">
        <f t="shared" si="3"/>
        <v>-4.704256827268119E-2</v>
      </c>
      <c r="L15" s="13">
        <f>L14/7</f>
        <v>66462.29032258068</v>
      </c>
      <c r="M15" s="78">
        <f t="shared" si="0"/>
        <v>-4.1101648230309165E-2</v>
      </c>
      <c r="N15" s="55"/>
      <c r="O15" s="14">
        <f>O14/7</f>
        <v>54.601382488479253</v>
      </c>
      <c r="P15" s="14">
        <f>P14/7</f>
        <v>9104.3686635944705</v>
      </c>
      <c r="Q15" s="53">
        <f>P15/$P$48</f>
        <v>0.10054920283127992</v>
      </c>
      <c r="R15" s="2"/>
      <c r="S15" s="2"/>
      <c r="T15" s="2"/>
      <c r="U15" s="2"/>
      <c r="V15" s="2"/>
      <c r="W15" s="2"/>
    </row>
    <row r="16" spans="1:23" x14ac:dyDescent="0.25">
      <c r="A16" s="41" t="s">
        <v>23</v>
      </c>
      <c r="B16" s="3" t="s">
        <v>523</v>
      </c>
      <c r="C16" t="s">
        <v>522</v>
      </c>
      <c r="D16" s="2">
        <v>2.9354838709677415</v>
      </c>
      <c r="E16" s="2">
        <v>2.7096774193548385</v>
      </c>
      <c r="F16" s="27">
        <f t="shared" si="4"/>
        <v>8.3333333333333259E-2</v>
      </c>
      <c r="G16" s="2"/>
      <c r="H16" s="75" t="s">
        <v>529</v>
      </c>
      <c r="I16" s="2">
        <v>907.9677419354839</v>
      </c>
      <c r="J16" s="2">
        <v>848.12903225806451</v>
      </c>
      <c r="K16" s="27">
        <f t="shared" si="3"/>
        <v>7.0553780617678419E-2</v>
      </c>
      <c r="L16" s="2"/>
      <c r="M16" s="8" t="e">
        <f t="shared" si="0"/>
        <v>#DIV/0!</v>
      </c>
      <c r="N16" s="6"/>
      <c r="O16" s="1">
        <v>0.41935483870967738</v>
      </c>
      <c r="P16" s="155">
        <v>129.70967741935485</v>
      </c>
      <c r="Q16" s="29">
        <f>P16/$P$48</f>
        <v>1.4325215889126181E-3</v>
      </c>
      <c r="R16" s="2"/>
      <c r="S16" s="2"/>
      <c r="T16" s="2"/>
      <c r="U16" s="2"/>
      <c r="V16" s="2"/>
      <c r="W16" s="2"/>
    </row>
    <row r="17" spans="1:23" x14ac:dyDescent="0.25">
      <c r="A17" s="41"/>
      <c r="B17" s="3" t="s">
        <v>24</v>
      </c>
      <c r="C17" t="s">
        <v>25</v>
      </c>
      <c r="D17" s="2">
        <v>18.06451612903226</v>
      </c>
      <c r="E17" s="2">
        <v>17.387096774193552</v>
      </c>
      <c r="F17" s="27">
        <f t="shared" si="4"/>
        <v>3.896103896103887E-2</v>
      </c>
      <c r="G17" s="2">
        <v>11.967741935483872</v>
      </c>
      <c r="H17" s="75">
        <f t="shared" si="1"/>
        <v>0.50943396226415094</v>
      </c>
      <c r="I17" s="2">
        <v>3149.7741935483873</v>
      </c>
      <c r="J17" s="2">
        <v>3033.2580645161293</v>
      </c>
      <c r="K17" s="27">
        <f t="shared" si="3"/>
        <v>3.8412863842775244E-2</v>
      </c>
      <c r="L17" s="2">
        <v>2137.7096774193551</v>
      </c>
      <c r="M17" s="8">
        <f t="shared" si="0"/>
        <v>0.47343403401288681</v>
      </c>
      <c r="N17" s="6"/>
      <c r="O17" s="1">
        <v>2.5806451612903225</v>
      </c>
      <c r="P17" s="155">
        <v>449.9677419354839</v>
      </c>
      <c r="Q17" s="29">
        <f>P17/$P$48</f>
        <v>4.969471187202713E-3</v>
      </c>
      <c r="R17" s="2"/>
      <c r="S17" s="2"/>
      <c r="T17" s="2"/>
      <c r="U17" s="2"/>
      <c r="V17" s="2"/>
      <c r="W17" s="2"/>
    </row>
    <row r="18" spans="1:23" x14ac:dyDescent="0.25">
      <c r="A18" s="41"/>
      <c r="B18" s="3" t="s">
        <v>26</v>
      </c>
      <c r="C18" t="s">
        <v>27</v>
      </c>
      <c r="D18" s="2">
        <v>37.258064516129039</v>
      </c>
      <c r="E18" s="2">
        <v>34.999999999999993</v>
      </c>
      <c r="F18" s="27">
        <f t="shared" si="4"/>
        <v>6.4516129032258479E-2</v>
      </c>
      <c r="G18" s="2">
        <v>36.129032258064512</v>
      </c>
      <c r="H18" s="75">
        <f t="shared" si="1"/>
        <v>3.1250000000000298E-2</v>
      </c>
      <c r="I18" s="2">
        <v>7899.6129032258068</v>
      </c>
      <c r="J18" s="2">
        <v>7271.4193548387102</v>
      </c>
      <c r="K18" s="27">
        <f t="shared" si="3"/>
        <v>8.6392149555928166E-2</v>
      </c>
      <c r="L18" s="2">
        <v>7116.5161290322585</v>
      </c>
      <c r="M18" s="8">
        <f t="shared" si="0"/>
        <v>0.11003934509455512</v>
      </c>
      <c r="N18" s="6"/>
      <c r="O18" s="1">
        <v>5.32258064516129</v>
      </c>
      <c r="P18" s="155">
        <v>1128.516129032258</v>
      </c>
      <c r="Q18" s="29">
        <f>P18/$P$48</f>
        <v>1.2463400961581455E-2</v>
      </c>
      <c r="R18" s="2"/>
      <c r="S18" s="2"/>
      <c r="T18" s="2"/>
      <c r="U18" s="2"/>
      <c r="V18" s="2"/>
      <c r="W18" s="2"/>
    </row>
    <row r="19" spans="1:23" x14ac:dyDescent="0.25">
      <c r="A19" s="41"/>
      <c r="B19" s="3" t="s">
        <v>28</v>
      </c>
      <c r="C19" t="s">
        <v>29</v>
      </c>
      <c r="D19" s="2">
        <v>197.12903225806463</v>
      </c>
      <c r="E19" s="2">
        <v>201.30645161290326</v>
      </c>
      <c r="F19" s="27">
        <f t="shared" si="4"/>
        <v>-2.075154234436305E-2</v>
      </c>
      <c r="G19" s="2">
        <v>152.64516129032259</v>
      </c>
      <c r="H19" s="75">
        <f t="shared" si="1"/>
        <v>0.29142011834319592</v>
      </c>
      <c r="I19" s="2">
        <v>24631.53225806453</v>
      </c>
      <c r="J19" s="2">
        <v>25702.306451612905</v>
      </c>
      <c r="K19" s="27">
        <f t="shared" si="3"/>
        <v>-4.1660626666490501E-2</v>
      </c>
      <c r="L19" s="2">
        <v>21277.516129032261</v>
      </c>
      <c r="M19" s="8">
        <f t="shared" si="0"/>
        <v>0.15763193921192037</v>
      </c>
      <c r="N19" s="6"/>
      <c r="O19" s="1">
        <v>28.161290322580641</v>
      </c>
      <c r="P19" s="155">
        <v>3518.7903225806454</v>
      </c>
      <c r="Q19" s="29">
        <f>P19/$P$48</f>
        <v>3.8861734947167534E-2</v>
      </c>
      <c r="R19" s="2"/>
      <c r="S19" s="2"/>
      <c r="T19" s="2"/>
      <c r="U19" s="2"/>
      <c r="V19" s="2"/>
      <c r="W19" s="2"/>
    </row>
    <row r="20" spans="1:23" x14ac:dyDescent="0.25">
      <c r="A20" s="41"/>
      <c r="B20" s="3" t="s">
        <v>536</v>
      </c>
      <c r="C20" t="s">
        <v>535</v>
      </c>
      <c r="D20" s="2">
        <v>1.2419354838709677</v>
      </c>
      <c r="E20" s="2"/>
      <c r="F20" s="27" t="s">
        <v>529</v>
      </c>
      <c r="G20" s="2">
        <v>0.79032258064516125</v>
      </c>
      <c r="H20" s="75">
        <f t="shared" si="1"/>
        <v>0.57142857142857151</v>
      </c>
      <c r="I20" s="2">
        <v>386.24193548387098</v>
      </c>
      <c r="J20" s="2"/>
      <c r="K20" s="27" t="s">
        <v>529</v>
      </c>
      <c r="L20" s="2">
        <v>245.79032258064512</v>
      </c>
      <c r="M20" s="8">
        <f t="shared" si="0"/>
        <v>0.57142857142857173</v>
      </c>
      <c r="N20" s="6"/>
      <c r="O20" s="1">
        <v>0.17741935483870969</v>
      </c>
      <c r="P20" s="155">
        <v>55.177419354838712</v>
      </c>
      <c r="Q20" s="29">
        <f>P20/$P$48</f>
        <v>6.0938278483835696E-4</v>
      </c>
      <c r="R20" s="2"/>
      <c r="S20" s="2"/>
      <c r="T20" s="2"/>
      <c r="U20" s="2"/>
      <c r="V20" s="2"/>
      <c r="W20" s="2"/>
    </row>
    <row r="21" spans="1:23" x14ac:dyDescent="0.25">
      <c r="A21" s="41"/>
      <c r="B21" s="3" t="s">
        <v>30</v>
      </c>
      <c r="C21" t="s">
        <v>31</v>
      </c>
      <c r="D21" s="2">
        <v>22.58064516129032</v>
      </c>
      <c r="E21" s="2">
        <v>20.999999999999996</v>
      </c>
      <c r="F21" s="27" t="s">
        <v>529</v>
      </c>
      <c r="G21" s="2">
        <v>23.032258064516128</v>
      </c>
      <c r="H21" s="75">
        <f t="shared" si="1"/>
        <v>-1.9607843137254964E-2</v>
      </c>
      <c r="I21" s="2">
        <v>3093.5483870967741</v>
      </c>
      <c r="J21" s="2">
        <v>2877</v>
      </c>
      <c r="K21" s="27" t="s">
        <v>529</v>
      </c>
      <c r="L21" s="2">
        <v>3155.4193548387093</v>
      </c>
      <c r="M21" s="8">
        <f t="shared" si="0"/>
        <v>-1.9607843137254798E-2</v>
      </c>
      <c r="N21" s="6"/>
      <c r="O21" s="1">
        <v>3.225806451612903</v>
      </c>
      <c r="P21" s="155">
        <v>441.93548387096769</v>
      </c>
      <c r="Q21" s="29">
        <f>P21/$P$48</f>
        <v>4.8807624392198119E-3</v>
      </c>
      <c r="R21" s="2"/>
      <c r="S21" s="2"/>
      <c r="T21" s="2"/>
      <c r="U21" s="2"/>
      <c r="V21" s="2"/>
      <c r="W21" s="2"/>
    </row>
    <row r="22" spans="1:23" x14ac:dyDescent="0.25">
      <c r="A22" s="41"/>
      <c r="B22" s="3" t="s">
        <v>32</v>
      </c>
      <c r="C22" t="s">
        <v>33</v>
      </c>
      <c r="D22" s="2">
        <v>8.806451612903226</v>
      </c>
      <c r="E22" s="2">
        <v>7</v>
      </c>
      <c r="F22" s="27"/>
      <c r="G22" s="2">
        <v>7</v>
      </c>
      <c r="H22" s="75"/>
      <c r="I22" s="2">
        <v>2775.8387096774195</v>
      </c>
      <c r="J22" s="2">
        <v>2317</v>
      </c>
      <c r="K22" s="27"/>
      <c r="L22" s="2">
        <v>2317</v>
      </c>
      <c r="M22" s="8"/>
      <c r="N22" s="6"/>
      <c r="O22" s="1">
        <v>1.2580645161290323</v>
      </c>
      <c r="P22" s="155">
        <v>396.54838709677421</v>
      </c>
      <c r="Q22" s="29">
        <f>P22/$P$48</f>
        <v>4.379504574111617E-3</v>
      </c>
      <c r="R22" s="2"/>
      <c r="S22" s="2"/>
      <c r="V22" s="2"/>
      <c r="W22" s="2"/>
    </row>
    <row r="23" spans="1:23" x14ac:dyDescent="0.25">
      <c r="A23" s="41"/>
      <c r="B23" s="3" t="s">
        <v>34</v>
      </c>
      <c r="C23" t="s">
        <v>35</v>
      </c>
      <c r="D23" s="2"/>
      <c r="E23" s="2"/>
      <c r="F23" s="27" t="s">
        <v>529</v>
      </c>
      <c r="G23" s="2">
        <v>2.4838709677419355</v>
      </c>
      <c r="H23" s="75">
        <f t="shared" si="1"/>
        <v>-1</v>
      </c>
      <c r="I23" s="2"/>
      <c r="J23" s="2"/>
      <c r="K23" s="27" t="s">
        <v>529</v>
      </c>
      <c r="L23" s="2">
        <v>417.29032258064512</v>
      </c>
      <c r="M23" s="8">
        <f t="shared" si="0"/>
        <v>-1</v>
      </c>
      <c r="N23" s="6"/>
      <c r="O23" s="1"/>
      <c r="P23" s="155"/>
      <c r="Q23" s="29">
        <f>P23/$P$48</f>
        <v>0</v>
      </c>
      <c r="R23" s="2"/>
      <c r="S23" s="2"/>
      <c r="V23" s="2"/>
      <c r="W23" s="2"/>
    </row>
    <row r="24" spans="1:23" x14ac:dyDescent="0.25">
      <c r="A24" s="41"/>
      <c r="B24" s="3" t="s">
        <v>36</v>
      </c>
      <c r="C24" t="s">
        <v>37</v>
      </c>
      <c r="D24" s="2">
        <v>5.080645161290323</v>
      </c>
      <c r="E24" s="2">
        <v>4.967741935483871</v>
      </c>
      <c r="F24" s="27">
        <f t="shared" si="4"/>
        <v>2.2727272727272797E-2</v>
      </c>
      <c r="G24" s="2">
        <v>4.967741935483871</v>
      </c>
      <c r="H24" s="75">
        <f t="shared" si="1"/>
        <v>2.2727272727272797E-2</v>
      </c>
      <c r="I24" s="2">
        <v>865.51612903225805</v>
      </c>
      <c r="J24" s="2">
        <v>850.38709677419365</v>
      </c>
      <c r="K24" s="27">
        <f t="shared" si="3"/>
        <v>1.779075942644702E-2</v>
      </c>
      <c r="L24" s="2">
        <v>805</v>
      </c>
      <c r="M24" s="8">
        <f t="shared" si="0"/>
        <v>7.5175315568022427E-2</v>
      </c>
      <c r="N24" s="6"/>
      <c r="O24" s="1">
        <v>0.72580645161290325</v>
      </c>
      <c r="P24" s="155">
        <v>123.64516129032259</v>
      </c>
      <c r="Q24" s="29">
        <f>P24/$P$48</f>
        <v>1.3655447028853682E-3</v>
      </c>
      <c r="R24" s="2"/>
      <c r="S24" s="2"/>
      <c r="V24" s="2"/>
      <c r="W24" s="2"/>
    </row>
    <row r="25" spans="1:23" x14ac:dyDescent="0.25">
      <c r="A25" s="41"/>
      <c r="B25" s="3" t="s">
        <v>600</v>
      </c>
      <c r="C25" t="s">
        <v>601</v>
      </c>
      <c r="D25" s="2"/>
      <c r="E25" s="2"/>
      <c r="F25" s="27" t="s">
        <v>529</v>
      </c>
      <c r="G25" s="2">
        <v>0.22580645161290322</v>
      </c>
      <c r="H25" s="75">
        <f t="shared" si="1"/>
        <v>-1</v>
      </c>
      <c r="I25" s="2"/>
      <c r="J25" s="2"/>
      <c r="K25" s="27" t="s">
        <v>529</v>
      </c>
      <c r="L25" s="2">
        <v>61.193548387096776</v>
      </c>
      <c r="M25" s="8">
        <f t="shared" si="0"/>
        <v>-1</v>
      </c>
      <c r="N25" s="6"/>
      <c r="O25" s="1"/>
      <c r="P25" s="155"/>
      <c r="Q25" s="29">
        <f>P25/$P$48</f>
        <v>0</v>
      </c>
      <c r="R25" s="2"/>
      <c r="S25" s="2"/>
      <c r="V25" s="2"/>
      <c r="W25" s="2"/>
    </row>
    <row r="26" spans="1:23" x14ac:dyDescent="0.25">
      <c r="A26" s="41"/>
      <c r="B26" s="3" t="s">
        <v>38</v>
      </c>
      <c r="C26" t="s">
        <v>39</v>
      </c>
      <c r="D26" s="2">
        <v>2.4838709677419351</v>
      </c>
      <c r="E26" s="2">
        <v>1.8064516129032258</v>
      </c>
      <c r="F26" s="27">
        <f t="shared" si="4"/>
        <v>0.37499999999999978</v>
      </c>
      <c r="G26" s="2">
        <v>2.258064516129032</v>
      </c>
      <c r="H26" s="75" t="s">
        <v>529</v>
      </c>
      <c r="I26" s="2">
        <v>704.29032258064524</v>
      </c>
      <c r="J26" s="2">
        <v>505.35483870967744</v>
      </c>
      <c r="K26" s="27">
        <f t="shared" si="3"/>
        <v>0.39365504915102778</v>
      </c>
      <c r="L26" s="2">
        <v>639.03225806451621</v>
      </c>
      <c r="M26" s="8" t="s">
        <v>529</v>
      </c>
      <c r="N26" s="6"/>
      <c r="O26" s="1">
        <v>0.35483870967741937</v>
      </c>
      <c r="P26" s="155">
        <v>100.61290322580645</v>
      </c>
      <c r="Q26" s="29">
        <f>P26/$P$48</f>
        <v>1.111175039994642E-3</v>
      </c>
      <c r="R26" s="2"/>
      <c r="S26" s="2"/>
      <c r="V26" s="2"/>
      <c r="W26" s="2"/>
    </row>
    <row r="27" spans="1:23" x14ac:dyDescent="0.25">
      <c r="A27" s="41"/>
      <c r="B27" s="3" t="s">
        <v>40</v>
      </c>
      <c r="C27" t="s">
        <v>41</v>
      </c>
      <c r="D27" s="2">
        <v>9.0322580645161281</v>
      </c>
      <c r="E27" s="2">
        <v>11.96774193548387</v>
      </c>
      <c r="F27" s="27">
        <f t="shared" si="4"/>
        <v>-0.24528301886792456</v>
      </c>
      <c r="G27" s="2">
        <v>18.29032258064516</v>
      </c>
      <c r="H27" s="75">
        <f t="shared" si="1"/>
        <v>-0.50617283950617287</v>
      </c>
      <c r="I27" s="2">
        <v>1707.0967741935483</v>
      </c>
      <c r="J27" s="2">
        <v>2261.9032258064517</v>
      </c>
      <c r="K27" s="27">
        <f t="shared" si="3"/>
        <v>-0.24528301886792458</v>
      </c>
      <c r="L27" s="2">
        <v>3456.8709677419356</v>
      </c>
      <c r="M27" s="8">
        <f t="shared" si="0"/>
        <v>-0.50617283950617287</v>
      </c>
      <c r="N27" s="6"/>
      <c r="O27" s="1">
        <v>1.2903225806451613</v>
      </c>
      <c r="P27" s="155">
        <v>243.87096774193549</v>
      </c>
      <c r="Q27" s="29">
        <f>P27/$P$48</f>
        <v>2.6933258423723931E-3</v>
      </c>
      <c r="R27" s="2"/>
      <c r="S27" s="2"/>
      <c r="V27" s="2"/>
      <c r="W27" s="2"/>
    </row>
    <row r="28" spans="1:23" x14ac:dyDescent="0.25">
      <c r="A28" s="41"/>
      <c r="B28" s="3" t="s">
        <v>42</v>
      </c>
      <c r="C28" t="s">
        <v>43</v>
      </c>
      <c r="D28" s="2">
        <v>220.95161290322577</v>
      </c>
      <c r="E28" s="2">
        <v>227.49999999999997</v>
      </c>
      <c r="F28" s="27">
        <f t="shared" si="4"/>
        <v>-2.8784119106699813E-2</v>
      </c>
      <c r="G28" s="2">
        <v>201.19354838709671</v>
      </c>
      <c r="H28" s="75">
        <f t="shared" si="1"/>
        <v>9.8204264870931673E-2</v>
      </c>
      <c r="I28" s="2">
        <v>45313.032258064515</v>
      </c>
      <c r="J28" s="2">
        <v>47987.032258064515</v>
      </c>
      <c r="K28" s="27">
        <f t="shared" si="3"/>
        <v>-5.5723387635638125E-2</v>
      </c>
      <c r="L28" s="2">
        <v>38878</v>
      </c>
      <c r="M28" s="8">
        <f t="shared" si="0"/>
        <v>0.16551860327343268</v>
      </c>
      <c r="N28" s="6"/>
      <c r="O28" s="1">
        <v>31.56451612903226</v>
      </c>
      <c r="P28" s="155">
        <v>6473.2903225806449</v>
      </c>
      <c r="Q28" s="29">
        <f>P28/$P$48</f>
        <v>7.1491413153512276E-2</v>
      </c>
      <c r="R28" s="2"/>
      <c r="S28" s="2"/>
      <c r="V28" s="2"/>
      <c r="W28" s="2"/>
    </row>
    <row r="29" spans="1:23" x14ac:dyDescent="0.25">
      <c r="A29" s="41"/>
      <c r="B29" s="3" t="s">
        <v>44</v>
      </c>
      <c r="C29" t="s">
        <v>45</v>
      </c>
      <c r="D29" s="2">
        <v>28.564516129032256</v>
      </c>
      <c r="E29" s="2">
        <v>27.887096774193548</v>
      </c>
      <c r="F29" s="27">
        <f t="shared" si="4"/>
        <v>2.429149797570845E-2</v>
      </c>
      <c r="G29" s="2">
        <v>26.532258064516132</v>
      </c>
      <c r="H29" s="75">
        <f t="shared" si="1"/>
        <v>7.6595744680850883E-2</v>
      </c>
      <c r="I29" s="2">
        <v>7317.9354838709678</v>
      </c>
      <c r="J29" s="2">
        <v>7129.6129032258068</v>
      </c>
      <c r="K29" s="27">
        <f t="shared" si="3"/>
        <v>2.6414138214986973E-2</v>
      </c>
      <c r="L29" s="2">
        <v>6752.9677419354839</v>
      </c>
      <c r="M29" s="8">
        <f t="shared" si="0"/>
        <v>8.3662141376312449E-2</v>
      </c>
      <c r="N29" s="6"/>
      <c r="O29" s="1">
        <v>4.0806451612903221</v>
      </c>
      <c r="P29" s="155">
        <v>1045.4193548387098</v>
      </c>
      <c r="Q29" s="29">
        <f>P29/$P$48</f>
        <v>1.1545675118995307E-2</v>
      </c>
      <c r="R29" s="2"/>
      <c r="S29" s="2"/>
      <c r="V29" s="2"/>
      <c r="W29" s="2"/>
    </row>
    <row r="30" spans="1:23" x14ac:dyDescent="0.25">
      <c r="A30" s="41"/>
      <c r="B30" s="3" t="s">
        <v>46</v>
      </c>
      <c r="C30" t="s">
        <v>47</v>
      </c>
      <c r="D30" s="2">
        <v>54.645161290322584</v>
      </c>
      <c r="E30" s="2">
        <v>55.322580645161288</v>
      </c>
      <c r="F30" s="27">
        <f t="shared" si="4"/>
        <v>-1.2244897959183583E-2</v>
      </c>
      <c r="G30" s="2">
        <v>41.774193548387096</v>
      </c>
      <c r="H30" s="75">
        <f t="shared" si="1"/>
        <v>0.30810810810810818</v>
      </c>
      <c r="I30" s="2">
        <v>8680.4516129032254</v>
      </c>
      <c r="J30" s="2">
        <v>8741.6451612903238</v>
      </c>
      <c r="K30" s="27">
        <f t="shared" si="3"/>
        <v>-7.0002324800456494E-3</v>
      </c>
      <c r="L30" s="2">
        <v>7222.4193548387093</v>
      </c>
      <c r="M30" s="8">
        <f t="shared" si="0"/>
        <v>0.20187587931843051</v>
      </c>
      <c r="N30" s="6"/>
      <c r="O30" s="1">
        <v>7.8064516129032251</v>
      </c>
      <c r="P30" s="155">
        <v>1240.0645161290322</v>
      </c>
      <c r="Q30" s="29">
        <f>P30/$P$48</f>
        <v>1.3695348152444381E-2</v>
      </c>
      <c r="R30" s="2"/>
      <c r="S30" s="2"/>
      <c r="V30" s="2"/>
      <c r="W30" s="2"/>
    </row>
    <row r="31" spans="1:23" x14ac:dyDescent="0.25">
      <c r="A31" s="41"/>
      <c r="B31" s="3" t="s">
        <v>48</v>
      </c>
      <c r="C31" t="s">
        <v>49</v>
      </c>
      <c r="D31" s="2">
        <v>3.6129032258064515</v>
      </c>
      <c r="E31" s="2">
        <v>2.9354838709677415</v>
      </c>
      <c r="F31" s="27">
        <f t="shared" si="4"/>
        <v>0.23076923076923089</v>
      </c>
      <c r="G31" s="2">
        <v>3.6129032258064515</v>
      </c>
      <c r="H31" s="75">
        <f t="shared" si="1"/>
        <v>0</v>
      </c>
      <c r="I31" s="2">
        <v>1014.0967741935484</v>
      </c>
      <c r="J31" s="2">
        <v>816.0645161290322</v>
      </c>
      <c r="K31" s="27">
        <f t="shared" si="3"/>
        <v>0.24266740453790825</v>
      </c>
      <c r="L31" s="2">
        <v>1012.9677419354838</v>
      </c>
      <c r="M31" s="8">
        <f t="shared" si="0"/>
        <v>1.1145786892555701E-3</v>
      </c>
      <c r="N31" s="6"/>
      <c r="O31" s="1">
        <v>0.5161290322580645</v>
      </c>
      <c r="P31" s="155">
        <v>144.87096774193549</v>
      </c>
      <c r="Q31" s="29">
        <f>P31/$P$48</f>
        <v>1.5999638039807429E-3</v>
      </c>
      <c r="R31" s="2"/>
      <c r="S31" s="2"/>
      <c r="V31" s="2"/>
      <c r="W31" s="2"/>
    </row>
    <row r="32" spans="1:23" x14ac:dyDescent="0.25">
      <c r="A32" s="41"/>
      <c r="B32" s="3" t="s">
        <v>50</v>
      </c>
      <c r="C32" t="s">
        <v>51</v>
      </c>
      <c r="D32" s="2">
        <v>7</v>
      </c>
      <c r="E32" s="2">
        <v>7</v>
      </c>
      <c r="F32" s="27" t="s">
        <v>529</v>
      </c>
      <c r="G32" s="2">
        <v>5.870967741935484</v>
      </c>
      <c r="H32" s="75">
        <f t="shared" si="1"/>
        <v>0.19230769230769229</v>
      </c>
      <c r="I32" s="2">
        <v>2037</v>
      </c>
      <c r="J32" s="2">
        <v>2037</v>
      </c>
      <c r="K32" s="27" t="s">
        <v>529</v>
      </c>
      <c r="L32" s="2">
        <v>1664.1935483870968</v>
      </c>
      <c r="M32" s="8">
        <f t="shared" si="0"/>
        <v>0.22401628222523742</v>
      </c>
      <c r="N32" s="6"/>
      <c r="O32" s="1">
        <v>1</v>
      </c>
      <c r="P32" s="155">
        <v>291</v>
      </c>
      <c r="Q32" s="29">
        <f>P32/$P$48</f>
        <v>3.2138217492118197E-3</v>
      </c>
      <c r="R32" s="2"/>
      <c r="S32" s="2"/>
      <c r="V32" s="2"/>
      <c r="W32" s="2"/>
    </row>
    <row r="33" spans="1:23" x14ac:dyDescent="0.25">
      <c r="A33" s="41"/>
      <c r="B33" s="3" t="s">
        <v>52</v>
      </c>
      <c r="C33" t="s">
        <v>53</v>
      </c>
      <c r="D33" s="2"/>
      <c r="E33" s="2"/>
      <c r="F33" s="27" t="s">
        <v>529</v>
      </c>
      <c r="G33" s="2">
        <v>4.967741935483871</v>
      </c>
      <c r="H33" s="75">
        <f t="shared" si="1"/>
        <v>-1</v>
      </c>
      <c r="I33" s="2"/>
      <c r="J33" s="2"/>
      <c r="K33" s="27" t="s">
        <v>529</v>
      </c>
      <c r="L33" s="2">
        <v>938.90322580645159</v>
      </c>
      <c r="M33" s="8">
        <f t="shared" si="0"/>
        <v>-1</v>
      </c>
      <c r="N33" s="6"/>
      <c r="O33" s="1"/>
      <c r="P33" s="155"/>
      <c r="Q33" s="29">
        <f>P33/$P$48</f>
        <v>0</v>
      </c>
      <c r="R33" s="2"/>
      <c r="S33" s="2"/>
      <c r="V33" s="2"/>
      <c r="W33" s="2"/>
    </row>
    <row r="34" spans="1:23" x14ac:dyDescent="0.25">
      <c r="A34" s="41"/>
      <c r="B34" s="3" t="s">
        <v>54</v>
      </c>
      <c r="C34" t="s">
        <v>55</v>
      </c>
      <c r="D34" s="2">
        <v>14.112903225806452</v>
      </c>
      <c r="E34" s="2">
        <v>19.080645161290324</v>
      </c>
      <c r="F34" s="27"/>
      <c r="G34" s="2">
        <v>14</v>
      </c>
      <c r="H34" s="75">
        <f t="shared" si="1"/>
        <v>8.0645161290322821E-3</v>
      </c>
      <c r="I34" s="2">
        <v>2625</v>
      </c>
      <c r="J34" s="2">
        <v>3549</v>
      </c>
      <c r="K34" s="27"/>
      <c r="L34" s="2">
        <v>2604</v>
      </c>
      <c r="M34" s="8">
        <f t="shared" si="0"/>
        <v>8.0645161290322578E-3</v>
      </c>
      <c r="N34" s="6"/>
      <c r="O34" s="1">
        <v>2.0161290322580645</v>
      </c>
      <c r="P34" s="155">
        <v>375</v>
      </c>
      <c r="Q34" s="29">
        <f>P34/$P$48</f>
        <v>4.141522872695644E-3</v>
      </c>
      <c r="R34" s="2"/>
      <c r="S34" s="2"/>
      <c r="V34" s="2"/>
      <c r="W34" s="2"/>
    </row>
    <row r="35" spans="1:23" x14ac:dyDescent="0.25">
      <c r="A35" s="41"/>
      <c r="B35" s="3" t="s">
        <v>56</v>
      </c>
      <c r="C35" t="s">
        <v>57</v>
      </c>
      <c r="D35" s="2">
        <v>291.4032258064517</v>
      </c>
      <c r="E35" s="2">
        <v>286.66129032258056</v>
      </c>
      <c r="F35" s="27">
        <f t="shared" si="4"/>
        <v>1.6541945647893498E-2</v>
      </c>
      <c r="G35" s="2">
        <v>262.83870967741939</v>
      </c>
      <c r="H35" s="75">
        <f t="shared" si="1"/>
        <v>0.10867697594501738</v>
      </c>
      <c r="I35" s="2">
        <v>51416.467741935478</v>
      </c>
      <c r="J35" s="2">
        <v>50274.790322580644</v>
      </c>
      <c r="K35" s="27">
        <f t="shared" si="3"/>
        <v>2.2708745516976436E-2</v>
      </c>
      <c r="L35" s="2">
        <v>45930.951612903227</v>
      </c>
      <c r="M35" s="8">
        <f t="shared" si="0"/>
        <v>0.11942962068940072</v>
      </c>
      <c r="N35" s="6"/>
      <c r="O35" s="1">
        <v>41.62903225806452</v>
      </c>
      <c r="P35" s="155">
        <v>7345.2096774193533</v>
      </c>
      <c r="Q35" s="29">
        <f>P35/$P$48</f>
        <v>8.1120943690073721E-2</v>
      </c>
      <c r="R35" s="2"/>
      <c r="S35" s="2"/>
      <c r="V35" s="2"/>
      <c r="W35" s="2"/>
    </row>
    <row r="36" spans="1:23" x14ac:dyDescent="0.25">
      <c r="A36" s="41"/>
      <c r="B36" s="3" t="s">
        <v>58</v>
      </c>
      <c r="C36" t="s">
        <v>59</v>
      </c>
      <c r="D36" s="2">
        <v>6.774193548387097</v>
      </c>
      <c r="E36" s="2">
        <v>6.5483870967741931</v>
      </c>
      <c r="F36" s="27">
        <f t="shared" si="4"/>
        <v>3.4482758620689766E-2</v>
      </c>
      <c r="G36" s="2">
        <v>7</v>
      </c>
      <c r="H36" s="75">
        <f t="shared" si="1"/>
        <v>-3.2258064516129004E-2</v>
      </c>
      <c r="I36" s="2">
        <v>1747.741935483871</v>
      </c>
      <c r="J36" s="2">
        <v>1689.483870967742</v>
      </c>
      <c r="K36" s="27">
        <f t="shared" si="3"/>
        <v>3.4482758620689648E-2</v>
      </c>
      <c r="L36" s="2">
        <v>1892.9354838709676</v>
      </c>
      <c r="M36" s="8">
        <f t="shared" si="0"/>
        <v>-7.6702851007992276E-2</v>
      </c>
      <c r="N36" s="6"/>
      <c r="O36" s="1">
        <v>0.967741935483871</v>
      </c>
      <c r="P36" s="155">
        <v>249.67741935483872</v>
      </c>
      <c r="Q36" s="29">
        <f>P36/$P$48</f>
        <v>2.7574526481431642E-3</v>
      </c>
      <c r="R36" s="2"/>
      <c r="S36" s="2"/>
      <c r="V36" s="2"/>
      <c r="W36" s="2"/>
    </row>
    <row r="37" spans="1:23" x14ac:dyDescent="0.25">
      <c r="A37" s="41"/>
      <c r="B37" s="3" t="s">
        <v>60</v>
      </c>
      <c r="C37" t="s">
        <v>61</v>
      </c>
      <c r="D37" s="2">
        <v>18.967741935483872</v>
      </c>
      <c r="E37" s="2">
        <v>19.870967741935484</v>
      </c>
      <c r="F37" s="27">
        <f t="shared" si="4"/>
        <v>-4.5454545454545414E-2</v>
      </c>
      <c r="G37" s="2">
        <v>14</v>
      </c>
      <c r="H37" s="75">
        <f t="shared" si="1"/>
        <v>0.35483870967741943</v>
      </c>
      <c r="I37" s="2">
        <v>4112.3870967741941</v>
      </c>
      <c r="J37" s="2">
        <v>4421.7419354838712</v>
      </c>
      <c r="K37" s="27">
        <f t="shared" si="3"/>
        <v>-6.9962210193034349E-2</v>
      </c>
      <c r="L37" s="2">
        <v>2868.1935483870966</v>
      </c>
      <c r="M37" s="8">
        <f t="shared" si="0"/>
        <v>0.43378995433789985</v>
      </c>
      <c r="N37" s="6"/>
      <c r="O37" s="1">
        <v>2.7096774193548385</v>
      </c>
      <c r="P37" s="155">
        <v>587.48387096774195</v>
      </c>
      <c r="Q37" s="29">
        <f>P37/$P$48</f>
        <v>6.4882077038738118E-3</v>
      </c>
      <c r="R37" s="2"/>
      <c r="S37" s="2"/>
      <c r="V37" s="2"/>
      <c r="W37" s="2"/>
    </row>
    <row r="38" spans="1:23" x14ac:dyDescent="0.25">
      <c r="A38" s="41"/>
      <c r="B38" s="3" t="s">
        <v>62</v>
      </c>
      <c r="C38" t="s">
        <v>63</v>
      </c>
      <c r="D38" s="2">
        <v>26.193548387096772</v>
      </c>
      <c r="E38" s="2">
        <v>26.645161290322584</v>
      </c>
      <c r="F38" s="27">
        <f t="shared" si="4"/>
        <v>-1.6949152542373065E-2</v>
      </c>
      <c r="G38" s="2">
        <v>18.967741935483872</v>
      </c>
      <c r="H38" s="75">
        <f t="shared" si="1"/>
        <v>0.38095238095238076</v>
      </c>
      <c r="I38" s="2">
        <v>5673.3870967741932</v>
      </c>
      <c r="J38" s="2">
        <v>5571.0967741935492</v>
      </c>
      <c r="K38" s="27">
        <f t="shared" si="3"/>
        <v>1.8360894941634027E-2</v>
      </c>
      <c r="L38" s="2">
        <v>3923.1612903225805</v>
      </c>
      <c r="M38" s="8">
        <f t="shared" si="0"/>
        <v>0.44612639576378493</v>
      </c>
      <c r="N38" s="6"/>
      <c r="O38" s="1">
        <v>3.7419354838709675</v>
      </c>
      <c r="P38" s="155">
        <v>810.48387096774195</v>
      </c>
      <c r="Q38" s="29">
        <f>P38/$P$48</f>
        <v>8.9510333055034877E-3</v>
      </c>
      <c r="R38" s="2"/>
      <c r="S38" s="2"/>
      <c r="V38" s="2"/>
      <c r="W38" s="2"/>
    </row>
    <row r="39" spans="1:23" x14ac:dyDescent="0.25">
      <c r="A39" s="41"/>
      <c r="B39" s="3" t="s">
        <v>64</v>
      </c>
      <c r="C39" t="s">
        <v>65</v>
      </c>
      <c r="D39" s="2">
        <v>46.064516129032263</v>
      </c>
      <c r="E39" s="2">
        <v>51.822580645161295</v>
      </c>
      <c r="F39" s="27">
        <f t="shared" si="4"/>
        <v>-0.11111111111111109</v>
      </c>
      <c r="G39" s="2">
        <v>50.354838709677416</v>
      </c>
      <c r="H39" s="75">
        <f t="shared" si="1"/>
        <v>-8.5201793721972938E-2</v>
      </c>
      <c r="I39" s="2">
        <v>7579.6451612903229</v>
      </c>
      <c r="J39" s="2">
        <v>8642.5161290322576</v>
      </c>
      <c r="K39" s="27">
        <f t="shared" si="3"/>
        <v>-0.12298165856717345</v>
      </c>
      <c r="L39" s="2">
        <v>8246.9032258064508</v>
      </c>
      <c r="M39" s="8">
        <f t="shared" si="0"/>
        <v>-8.0910136356168755E-2</v>
      </c>
      <c r="N39" s="6"/>
      <c r="O39" s="1">
        <v>6.5806451612903203</v>
      </c>
      <c r="P39" s="155">
        <v>1082.8064516129032</v>
      </c>
      <c r="Q39" s="29">
        <f>P39/$P$48</f>
        <v>1.1958580496152661E-2</v>
      </c>
      <c r="R39" s="2"/>
      <c r="S39" s="2"/>
      <c r="V39" s="2"/>
      <c r="W39" s="2"/>
    </row>
    <row r="40" spans="1:23" x14ac:dyDescent="0.25">
      <c r="A40" s="41"/>
      <c r="B40" s="3" t="s">
        <v>66</v>
      </c>
      <c r="C40" t="s">
        <v>67</v>
      </c>
      <c r="D40" s="2">
        <v>2.9354838709677415</v>
      </c>
      <c r="E40" s="2">
        <v>2.935483870967742</v>
      </c>
      <c r="F40" s="27">
        <f t="shared" si="4"/>
        <v>-1.5128313742144991E-16</v>
      </c>
      <c r="G40" s="2">
        <v>2.935483870967742</v>
      </c>
      <c r="H40" s="75"/>
      <c r="I40" s="2">
        <v>528.38709677419354</v>
      </c>
      <c r="J40" s="2">
        <v>528.38709677419354</v>
      </c>
      <c r="K40" s="27">
        <f t="shared" si="3"/>
        <v>0</v>
      </c>
      <c r="L40" s="2">
        <v>528.38709677419354</v>
      </c>
      <c r="M40" s="8"/>
      <c r="N40" s="6"/>
      <c r="O40" s="1">
        <v>0.41935483870967738</v>
      </c>
      <c r="P40" s="155">
        <v>75.483870967741936</v>
      </c>
      <c r="Q40" s="29">
        <f>P40/$P$48</f>
        <v>8.3364847502002634E-4</v>
      </c>
      <c r="R40" s="2"/>
      <c r="S40" s="2"/>
      <c r="V40" s="2"/>
      <c r="W40" s="2"/>
    </row>
    <row r="41" spans="1:23" ht="15.75" thickBot="1" x14ac:dyDescent="0.3">
      <c r="A41" s="41"/>
      <c r="B41" s="3" t="s">
        <v>502</v>
      </c>
      <c r="C41" t="s">
        <v>501</v>
      </c>
      <c r="D41" s="2">
        <v>18.516129032258064</v>
      </c>
      <c r="E41" s="2">
        <v>20.322580645161288</v>
      </c>
      <c r="F41" s="27"/>
      <c r="G41" s="2"/>
      <c r="H41" s="75"/>
      <c r="I41" s="2">
        <v>2444.1290322580644</v>
      </c>
      <c r="J41" s="2">
        <v>2682.5806451612902</v>
      </c>
      <c r="K41" s="27"/>
      <c r="L41" s="2"/>
      <c r="M41" s="8"/>
      <c r="N41" s="6"/>
      <c r="O41" s="1">
        <v>2.6451612903225805</v>
      </c>
      <c r="P41" s="155">
        <v>349.16129032258061</v>
      </c>
      <c r="Q41" s="29"/>
      <c r="R41" s="2"/>
      <c r="S41" s="2"/>
      <c r="V41" s="2"/>
      <c r="W41" s="2"/>
    </row>
    <row r="42" spans="1:23" ht="15.75" thickBot="1" x14ac:dyDescent="0.3">
      <c r="A42" s="11" t="s">
        <v>68</v>
      </c>
      <c r="B42" s="11"/>
      <c r="C42" s="35"/>
      <c r="D42" s="89">
        <v>1044.3548387096778</v>
      </c>
      <c r="E42" s="89">
        <v>1057.6774193548385</v>
      </c>
      <c r="F42" s="77">
        <f t="shared" si="4"/>
        <v>-1.2596071733560569E-2</v>
      </c>
      <c r="G42" s="89">
        <v>913.83870967741939</v>
      </c>
      <c r="H42" s="52">
        <f t="shared" si="1"/>
        <v>0.14282184334074657</v>
      </c>
      <c r="I42" s="89">
        <v>186611.08064516127</v>
      </c>
      <c r="J42" s="89">
        <v>189737.70967741936</v>
      </c>
      <c r="K42" s="77">
        <f t="shared" si="3"/>
        <v>-1.6478690701884176E-2</v>
      </c>
      <c r="L42" s="89">
        <v>164093.32258064515</v>
      </c>
      <c r="M42" s="78">
        <f t="shared" si="0"/>
        <v>0.13722531612125513</v>
      </c>
      <c r="N42" s="55"/>
      <c r="O42" s="145">
        <v>149.19354838709677</v>
      </c>
      <c r="P42" s="89">
        <v>26658.72580645161</v>
      </c>
      <c r="Q42" s="53">
        <f>P42/$P$48</f>
        <v>0.29442059382490926</v>
      </c>
      <c r="R42" s="2"/>
      <c r="S42" s="2"/>
      <c r="V42" s="2"/>
      <c r="W42" s="2"/>
    </row>
    <row r="43" spans="1:23" ht="15.75" thickBot="1" x14ac:dyDescent="0.3">
      <c r="A43" s="11" t="s">
        <v>518</v>
      </c>
      <c r="B43" s="11"/>
      <c r="C43" s="35"/>
      <c r="D43" s="13">
        <f>D42/7</f>
        <v>149.19354838709683</v>
      </c>
      <c r="E43" s="13">
        <f>E42/7</f>
        <v>151.09677419354836</v>
      </c>
      <c r="F43" s="77">
        <f t="shared" si="4"/>
        <v>-1.2596071733560515E-2</v>
      </c>
      <c r="G43" s="13">
        <f>G42/7</f>
        <v>130.54838709677421</v>
      </c>
      <c r="H43" s="52">
        <f t="shared" si="1"/>
        <v>0.14282184334074652</v>
      </c>
      <c r="I43" s="14">
        <f>I42/7</f>
        <v>26658.72580645161</v>
      </c>
      <c r="J43" s="13">
        <f>J42/7</f>
        <v>27105.387096774193</v>
      </c>
      <c r="K43" s="77">
        <f t="shared" si="3"/>
        <v>-1.6478690701884138E-2</v>
      </c>
      <c r="L43" s="13">
        <f>L42/7</f>
        <v>23441.903225806451</v>
      </c>
      <c r="M43" s="78">
        <f t="shared" si="0"/>
        <v>0.13722531612125508</v>
      </c>
      <c r="N43" s="55"/>
      <c r="O43" s="14">
        <f>O42/7</f>
        <v>21.313364055299537</v>
      </c>
      <c r="P43" s="13">
        <f>P42/7</f>
        <v>3808.3894009216588</v>
      </c>
      <c r="Q43" s="53">
        <f>P43/$P$48</f>
        <v>4.2060084832129897E-2</v>
      </c>
      <c r="R43" s="2"/>
      <c r="S43" s="2"/>
      <c r="V43" s="2"/>
      <c r="W43" s="2"/>
    </row>
    <row r="44" spans="1:23" ht="15.75" thickBot="1" x14ac:dyDescent="0.3">
      <c r="A44" s="11" t="s">
        <v>85</v>
      </c>
      <c r="B44" s="11" t="s">
        <v>85</v>
      </c>
      <c r="C44" s="196" t="s">
        <v>542</v>
      </c>
      <c r="D44" s="71">
        <v>2.82258064516129</v>
      </c>
      <c r="E44" s="71">
        <v>0.67741935483870963</v>
      </c>
      <c r="F44" s="77"/>
      <c r="G44" s="13"/>
      <c r="H44" s="52"/>
      <c r="I44" s="71">
        <v>45.161290322580641</v>
      </c>
      <c r="J44" s="71">
        <v>10.838709677419354</v>
      </c>
      <c r="K44" s="77"/>
      <c r="L44" s="13"/>
      <c r="M44" s="78"/>
      <c r="N44" s="55"/>
      <c r="O44" s="198">
        <v>0.40322580645161288</v>
      </c>
      <c r="P44" s="71">
        <v>6.4516129032258061</v>
      </c>
      <c r="Q44" s="53"/>
      <c r="R44" s="2"/>
      <c r="S44" s="2"/>
      <c r="V44" s="2"/>
      <c r="W44" s="2"/>
    </row>
    <row r="45" spans="1:23" ht="15.75" thickBot="1" x14ac:dyDescent="0.3">
      <c r="A45" s="11"/>
      <c r="B45" s="11"/>
      <c r="C45" s="196" t="s">
        <v>528</v>
      </c>
      <c r="D45" s="71">
        <v>2.935483870967742</v>
      </c>
      <c r="E45" s="71">
        <v>3.161290322580645</v>
      </c>
      <c r="F45" s="77"/>
      <c r="G45" s="13"/>
      <c r="H45" s="52"/>
      <c r="I45" s="71">
        <v>992.19354838709683</v>
      </c>
      <c r="J45" s="71">
        <v>1068.516129032258</v>
      </c>
      <c r="K45" s="77"/>
      <c r="L45" s="13"/>
      <c r="M45" s="78"/>
      <c r="N45" s="55"/>
      <c r="O45" s="198">
        <v>0.41935483870967744</v>
      </c>
      <c r="P45" s="71">
        <v>141.74193548387098</v>
      </c>
      <c r="Q45" s="53"/>
      <c r="R45" s="2"/>
      <c r="S45" s="2"/>
      <c r="V45" s="2"/>
      <c r="W45" s="2"/>
    </row>
    <row r="46" spans="1:23" ht="15.75" thickBot="1" x14ac:dyDescent="0.3">
      <c r="A46" s="11"/>
      <c r="B46" s="11"/>
      <c r="C46" s="196" t="s">
        <v>543</v>
      </c>
      <c r="D46" s="71">
        <v>10.387096774193548</v>
      </c>
      <c r="E46" s="71">
        <v>9.935483870967742</v>
      </c>
      <c r="F46" s="77"/>
      <c r="G46" s="13"/>
      <c r="H46" s="52"/>
      <c r="I46" s="71">
        <v>62.322580645161281</v>
      </c>
      <c r="J46" s="71">
        <v>59.612903225806448</v>
      </c>
      <c r="K46" s="77"/>
      <c r="L46" s="13"/>
      <c r="M46" s="78"/>
      <c r="N46" s="55"/>
      <c r="O46" s="198">
        <v>1.4838709677419355</v>
      </c>
      <c r="P46" s="71">
        <v>8.9032258064516121</v>
      </c>
      <c r="Q46" s="53"/>
      <c r="R46" s="2"/>
      <c r="S46" s="2"/>
      <c r="V46" s="2"/>
      <c r="W46" s="2"/>
    </row>
    <row r="47" spans="1:23" ht="15.75" thickBot="1" x14ac:dyDescent="0.3">
      <c r="A47" s="11" t="s">
        <v>505</v>
      </c>
      <c r="B47" s="11"/>
      <c r="C47" s="35"/>
      <c r="D47" s="13">
        <v>16.14516129032258</v>
      </c>
      <c r="E47" s="13">
        <v>13.774193548387096</v>
      </c>
      <c r="F47" s="77"/>
      <c r="G47" s="13"/>
      <c r="H47" s="52"/>
      <c r="I47" s="13">
        <v>1099.6774193548388</v>
      </c>
      <c r="J47" s="13">
        <v>1138.9677419354837</v>
      </c>
      <c r="K47" s="77"/>
      <c r="L47" s="13"/>
      <c r="M47" s="78"/>
      <c r="N47" s="55"/>
      <c r="O47" s="14">
        <v>2.306451612903226</v>
      </c>
      <c r="P47" s="13">
        <v>157.09677419354838</v>
      </c>
      <c r="Q47" s="53"/>
      <c r="R47" s="2"/>
      <c r="S47" s="2"/>
      <c r="V47" s="2"/>
      <c r="W47" s="2"/>
    </row>
    <row r="48" spans="1:23" ht="15.75" thickBot="1" x14ac:dyDescent="0.3">
      <c r="A48" s="105" t="s">
        <v>530</v>
      </c>
      <c r="B48" s="72"/>
      <c r="C48" s="197"/>
      <c r="D48" s="146">
        <v>3735.9677419354844</v>
      </c>
      <c r="E48" s="146">
        <v>3863.5483870967755</v>
      </c>
      <c r="F48" s="193">
        <f t="shared" si="4"/>
        <v>-3.3021624780830129E-2</v>
      </c>
      <c r="G48" s="146">
        <v>3660.6612903225823</v>
      </c>
      <c r="H48" s="194">
        <f t="shared" si="1"/>
        <v>2.0571816303241192E-2</v>
      </c>
      <c r="I48" s="146">
        <v>633824.82258064521</v>
      </c>
      <c r="J48" s="146">
        <v>659013.08064516133</v>
      </c>
      <c r="K48" s="193">
        <f t="shared" si="3"/>
        <v>-3.8221180738715069E-2</v>
      </c>
      <c r="L48" s="146">
        <v>629329.35483870993</v>
      </c>
      <c r="M48" s="139">
        <f t="shared" si="0"/>
        <v>7.1432672055912905E-3</v>
      </c>
      <c r="N48" s="194"/>
      <c r="O48" s="147">
        <v>533.70967741935488</v>
      </c>
      <c r="P48" s="146">
        <v>90546.40322580644</v>
      </c>
      <c r="Q48" s="195">
        <f>P48/$P$48</f>
        <v>1</v>
      </c>
      <c r="R48" s="2"/>
      <c r="S48" s="2"/>
      <c r="V48" s="2"/>
      <c r="W48" s="2"/>
    </row>
    <row r="49" spans="1:23" ht="15.75" thickBot="1" x14ac:dyDescent="0.3">
      <c r="A49" s="76" t="s">
        <v>433</v>
      </c>
      <c r="B49" s="37"/>
      <c r="C49" s="49"/>
      <c r="D49" s="39">
        <f>D48/7</f>
        <v>533.70967741935488</v>
      </c>
      <c r="E49" s="39">
        <f t="shared" ref="E49:P49" si="5">E48/7</f>
        <v>551.93548387096791</v>
      </c>
      <c r="F49" s="77" t="s">
        <v>529</v>
      </c>
      <c r="G49" s="39">
        <f t="shared" si="5"/>
        <v>522.95161290322608</v>
      </c>
      <c r="H49" s="39" t="s">
        <v>529</v>
      </c>
      <c r="I49" s="39">
        <f t="shared" si="5"/>
        <v>90546.403225806454</v>
      </c>
      <c r="J49" s="39">
        <f t="shared" si="5"/>
        <v>94144.725806451621</v>
      </c>
      <c r="K49" s="39" t="s">
        <v>529</v>
      </c>
      <c r="L49" s="39">
        <f t="shared" si="5"/>
        <v>89904.193548387135</v>
      </c>
      <c r="M49" s="39" t="s">
        <v>529</v>
      </c>
      <c r="N49" s="113" t="s">
        <v>529</v>
      </c>
      <c r="O49" s="40">
        <f t="shared" si="5"/>
        <v>76.244239631336413</v>
      </c>
      <c r="P49" s="39">
        <f t="shared" si="5"/>
        <v>12935.200460829492</v>
      </c>
      <c r="Q49" s="53">
        <f>P49/$P$48</f>
        <v>0.14285714285714285</v>
      </c>
      <c r="R49" s="2"/>
      <c r="S49" s="2"/>
      <c r="V49" s="2"/>
      <c r="W49" s="2"/>
    </row>
  </sheetData>
  <mergeCells count="3">
    <mergeCell ref="D3:H3"/>
    <mergeCell ref="I3:M3"/>
    <mergeCell ref="O3:Q3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E K A A B Q S w M E F A A C A A g A t U Z a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C 1 R l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U Z a W C j c b Q T M B w A A / j o A A B M A H A B G b 3 J t d W x h c y 9 T Z W N 0 a W 9 u M S 5 t I K I Y A C i g F A A A A A A A A A A A A A A A A A A A A A A A A A A A A O 0 b 2 1 L b O P S d G f 5 B Y 1 7 C j m u w w y 2 7 2 4 e Q Q J d u g J a E 8 g B M R i Q C P D h W R p Y p G Y Z / X 0 l 2 Y u t i J y x p W n Z T Z k q q c 3 R u O j o 3 p R H q U R + H o J 3 8 d v 9 Y X V l d i e 4 h Q X 2 w Z r V 7 9 6 g f B w g c 4 5 D e B y P Q j g c D S E b g D A 0 x o a C y t 1 F b t 8 B H E C C 6 u g L Y n z a O S Q + x l Y O n H g q c C 0 w e b j B + q B z 6 A X I a j A o K a V S x G r 9 f n U e I R F e P k M R h 7 + o 0 R E 3 i P y L w A T Q a z d P 6 V R N F D x Q P r 7 5 x + F U L s e 1 X n 2 E Y c + b e p r d 1 N R a t m 4 r W T U X r J q J 1 q 9 W a W 3 W e g u j J W r d B G A e B D S i J 0 b q d C D p V u W 7 7 H i H K l U t 0 e r 4 8 o m j w c d o 2 y / 7 b D / s M T e y + f r l s Q g q v J 0 z P 0 A A / M t t 2 8 B C c 4 e 8 R p 9 + B N 8 w 4 7 Q d / W J l V K n t 7 X S O 5 j y n F A 4 V q A m z B i J 5 U D N z t q p s R + k L w A F M G / g v B P j u c j E o K S d c r Z p 4 2 u E z x 6 k H Q 7 s E A k u g j N / l 1 x q J x D 8 M 7 L s B o i D L y H Q L D 6 B a T Q Q M H 8 S D k Q M 5 E k 8 d + f r a O H y i o B 4 w Z Z V i A o i f 6 Y o N n 6 5 T 4 d 9 o i c y K q L 0 K K x o t 9 9 l k s 1 n 3 S I / C W J o K p W w 4 D / + 6 e c g 2 P Q r q z 5 X A k A W g j a F q u t 4 + V 1 Z f 8 c Q 0 D 2 G N a f Y N B j P I n J d b F a k W x l G 2 1 6 m 3 2 t 2 W n W G S M 3 m E y 2 h P 1 E 4 1 z z I 4 R 4 U Q S u + Y O t I E H N 3 6 I 0 v W K J p V G 0 k 5 3 k P F W z n h / 1 E S B P / A p I h U m G / g a s + N q 0 x F j c I J D d t V S / l Z e + x A O T B I l g E w g R X L p 6 K 0 G 7 i M r b 9 R P B M d D h i 4 7 v 1 i t 6 E x z b j C W c E y U / Z Z 9 g R 8 o M 0 a I w A U c g c w T E O z d g 5 Y f U Y d d 0 M p l C m C u n v g O D z h c B v Z h c I N I 4 q M p k b H X K C T E c i G B n L J H I Q u d / F 4 0 4 S g C f p i E i k z t e r + f a F p R D M N P U 9 q S y s B t 4 X D I U S j W K z x o 8 W u b c + G M P S P P b R l H 7 O a b m R Y I y G 3 7 i A i 8 Q w z g B 5 o 1 L x U r X 2 9 c S g S u N z y z F K 5 Z D E l Q x v w C o Q c D V 6 N M 1 7 / t m n l 5 0 3 m 5 u q b S k V 9 K j j C z l t X p n L 2 c m j J L g z i S i u l 1 + x o j 4 q P c F T p h t x / 1 P 2 N f Z V U V t y i 9 P c y 9 1 6 x z 0 A a g e d o B n Q / u 5 q a W F h l 2 c m 2 5 c R R C n D 5 P m 0 4 L 3 d L T m M W T T L K D p y E M O X q B L R K 4 + D y x i a K N g S M X J g 6 p l c T r P N B J A Y U x y y 0 O W g W y 8 u B l 4 s H D D y t s o k S K L B I 1 + Z I e x V N 1 3 I L T 0 c T U E 5 s 4 J z X X G Z D k F c e d + Y i U b a 8 4 J F c L v Y 6 i w Z q E s Y / 7 I 4 E G L D 2 D O 6 5 T s E 2 F 5 s k U G d w r M H i h 2 n l f X 7 M 6 i A z 8 E A b g E w u q k X w R N N h M Z l Z 2 v c L K I k C Y B I K E g Y l w P j x g S v q 9 D R b 7 E Q k h b w t g I O 2 r n K D v 6 4 n Z Z V p O j o 4 C m Y F s g q h y W V 9 d 8 c N p J p D b l v J I t K h 2 Z c s 5 d 9 p O l 8 n R F X K o H c r W z t 5 O r b R D 4 f s L 9 S j q T 0 o 3 v b U 7 m U U i e 2 d O v Y l X e 2 e 9 y e x N S B L 2 t c b B 2 J s 0 0 d C E y l Y 3 W O F g T e r F X J 1 5 g y H p z 9 6 v n H 1 R + x V z F 8 N X W x j 2 w S H s U U w U 1 s s e Z x 4 9 j t y O v K 3 H G a e Z 5 3 G 1 k + 8 5 j u F T 5 V L 4 Y U n P k Y + 9 E n 8 5 4 M o F x K I C 7 I Q r A / a I P x S D L J Y e J s k h K o 2 u k t B F 0 V Q p l k q j 5 y t i l I n 3 Y m J U + a R D q p o K Q L m S K c W B 4 e g l 8 T f O f s u 8 v J 1 f f t F T h O G 2 c E B 2 W + R o k e c 2 4 W A K Q Q e E Y B J p M U g s i 0 C Q z x m 5 2 1 O k M X c l 5 W a o v O T L o V d r 7 + F 2 y F I X X Q + 1 l J z X / T B y X 8 w F S c d A s v N n d a 2 S 3 I u q W h k t q 2 n 3 D 7 6 t l 4 B F y a u C h Q 0 M M N k J J c 1 f O c b f 2 t h e 3 B j / E N 2 Q 2 e f 4 3 m 7 N 2 / v v z v H n V S s v 5 / j L O f 6 7 q X F / 4 B x / O a 5 f j u u X 4 / o 3 j + t B x V t f j u x f M b L X I t k b Z v b Z 6 J i l M 3 E a L V Z 7 x U P z U 0 o B y q z z e s P m f z G 1 L 5 L S p 3 x A Z b V p G q W F E c k o 9 x G c M A N M R v g 6 H W d M w w y d U C 7 Y n P E r R U i l K M r u b m F 6 n 2 J K W x S s m 1 q 6 F 9 v t 8 R y w M N G 7 M 2 d 6 l 6 f 6 H 2 j A G Q o H G x h L B 1 5 3 + E l n Z B X Z 1 y u 0 r 2 o P m / G w L f F T U E L l + b 1 o o R m H f T 9 p 0 l K a 5 i i t i l f 2 L i I i t n / L g v Z U D 7 t m z K z z 0 O f J V h i e h W 5 6 j 8 K M u g V Q E C F g y U y m q 1 G e U 3 W t + b s L p u z f N y M w H k Z P F E m m g u B P 4 K b S b a Y 4 i X A S y j b L H Q k S Q 8 Z g q 1 Y r x m V 5 Z o w s t m F Q K 0 X P 0 b Y 3 k w 2 u X c r B 2 8 x t 2 R 5 v K e X i Z V y 8 M R e v n A v X I 9 v D 9 2 P C q g G C p C 3 8 6 k s d e v H Z v e L 5 S m T m R b X q 5 Q 9 Y V b e 2 u 7 t 8 w F o + Y C 0 f s J b N / b t / w D I X w o s a 1 Y v w k 3 C f f D + g u r d b / v 0 A o 9 Q l L 1 m m A v V t 4 b R M A n v r T d E v C 6 M / b + x / V O / U w T G i B G s g 0 T B o z w R J q S 0 v j i t s w y o w U m m x s o / G m T i 5 y N j C 4 V 0 R L O t 1 F K H y L Y 7 2 t h D g G 1 a I n K E 7 X i + r 0 I t 6 Q w + g J z j 5 1 p C S E O B Q e Z w o 9 C J X c y M 5 j r p z S b 8 u z + P y K 5 1 O q + C d J B m 7 t N A j C g C + B a f D i L s 2 u 8 M d F 7 C 8 9 b O f S o R 4 X S F e F 9 9 2 m X i T 1 5 K 9 7 W q 1 2 0 f D j j v b m 4 l Z 0 6 l v J u Z t c 3 s z K Z V q b v / 3 w d t Z R H m W d 0 G N y 2 v 9 7 1 d 3 v u 0 d 7 n z / C 9 f 7 0 S n t F a 6 t J z R v / q G P u d 5 C e 8 + l + y 3 d T 8 u 8 v 7 w H L r P v e 8 q + / w B Q S w E C L Q A U A A I A C A C 1 R l p Y U j n f 9 6 M A A A D 3 A A A A E g A A A A A A A A A A A A A A A A A A A A A A Q 2 9 u Z m l n L 1 B h Y 2 t h Z 2 U u e G 1 s U E s B A i 0 A F A A C A A g A t U Z a W A / K 6 a u k A A A A 6 Q A A A B M A A A A A A A A A A A A A A A A A 7 w A A A F t D b 2 5 0 Z W 5 0 X 1 R 5 c G V z X S 5 4 b W x Q S w E C L Q A U A A I A C A C 1 R l p Y K N x t B M w H A A D + O g A A E w A A A A A A A A A A A A A A A A D g A Q A A R m 9 y b X V s Y X M v U 2 V j d G l v b j E u b V B L B Q Y A A A A A A w A D A M I A A A D 5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F E A E A A A A A A C M Q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3 V u d C I g V m F s d W U 9 I m w w I i A v P j x F b n R y e S B U e X B l P S J G a W x s T G F z d F V w Z G F 0 Z W Q i I F Z h b H V l P S J k M j A y N C 0 w M S 0 w N F Q x O T o 0 M j o x N i 4 w N z M 5 N j A 3 W i I g L z 4 8 R W 5 0 c n k g V H l w Z T 0 i R m l s b E N v b H V t b l R 5 c G V z I i B W Y W x 1 Z T 0 i c 0 N R W U d C Z 1 V G Q X d B Q U F B Q U Z C Z 0 F H Q m d Z P S I g L z 4 8 R W 5 0 c n k g V H l w Z T 0 i U X V l c n l J R C I g V m F s d W U 9 I n M 4 M G I y M m Z i O S 1 k Z j M 5 L T Q 1 N z k t O G Q y N y 0 x M z N k N G Q 2 M z U x N G M i I C 8 + P E V u d H J 5 I F R 5 c G U 9 I l J l Y 2 9 2 Z X J 5 V G F y Z 2 V 0 U 2 h l Z X Q i I F Z h b H V l P S J z U 2 h l Z X Q 3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M b 2 F k Z W R U b 0 F u Y W x 5 c 2 l z U 2 V y d m l j Z X M i I F Z h b H V l P S J s M C I g L z 4 8 R W 5 0 c n k g V H l w Z T 0 i R m l s b E N v b H V t b k 5 h b W V z I i B W Y W x 1 Z T 0 i c 1 s m c X V v d D t E Y X R l J n F 1 b 3 Q 7 L C Z x d W 9 0 O 0 R l c y Z x d W 9 0 O y w m c X V v d D t D b 2 R l J n F 1 b 3 Q 7 L C Z x d W 9 0 O 0 F p c m N y Y W Z 0 I F R 5 c G U m c X V v d D s s J n F 1 b 3 Q 7 T 2 5 l I F d h e S B G b G l n a H R z J n F 1 b 3 Q 7 L C Z x d W 9 0 O 0 9 u Z S B X Y X k g U 2 V h d H M m c X V v d D s s J n F 1 b 3 Q 7 R G F 5 c y B p b i B N b 2 5 0 a C Z x d W 9 0 O y w m c X V v d D t B d m V y Y W d l I E R h a W x 5 I E Z s a W d o d H M m c X V v d D s s J n F 1 b 3 Q 7 V 2 V l a 2 x 5 I E Z s a W d o d H M m c X V v d D s s J n F 1 b 3 Q 7 Q X Z l c m F n Z S B E Y W l s e S B T Z W F 0 c y Z x d W 9 0 O y w m c X V v d D t X Z W V r b H k g U 2 V h d H M m c X V v d D s s J n F 1 b 3 Q 7 T W l s Z X M m c X V v d D s s J n F 1 b 3 Q 7 Q W l y Y 3 J h Z n Q g V H l w Z S 4 x L k F p c m N y Y W Z 0 I C M m c X V v d D s s J n F 1 b 3 Q 7 Q W l y Y 3 J h Z n Q g V H l w Z S 4 x L k F p c m N y Y W Z 0 I E J v Z H k g V H l w Z S A m c X V v d D s s J n F 1 b 3 Q 7 V G V y b W l u Y W w g R 2 F 0 Z X M u Q 2 F y c m l l c i Z x d W 9 0 O y w m c X V v d D t U Z X J t a W 5 h b C B H Y X R l c y 5 E b 2 1 l c 3 R p Y y 9 J b n R l c m 5 h d G l v b m F s J n F 1 b 3 Q 7 L C Z x d W 9 0 O 1 R l c m 1 p b m F s I E d h d G V z L l R l c m 1 p b m F s I C h O Z X c p J n F 1 b 3 Q 7 X S I g L z 4 8 R W 5 0 c n k g V H l w Z T 0 i R m l s b E V y c m 9 y Q 2 9 k Z S I g V m F s d W U 9 I n N V b m t u b 3 d u I i A v P j x F b n R y e S B U e X B l P S J G a W x s Q 2 9 1 b n Q i I F Z h b H V l P S J s O D Y y O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1 v b n R o b H k g U 3 V t b W F y e S B S Z X B v c n Q g K D h c X C 8 5 K S 9 H c m 9 1 c G V k I F J v d 3 M u e 0 R h d G U s M H 0 m c X V v d D s s J n F 1 b 3 Q 7 U 2 V j d G l v b j E v U 2 N o Z W R 1 b G U g T W 9 u d G h s e S B T d W 1 t Y X J 5 I F J l c G 9 y d C A o O F x c L z k p L 0 d y b 3 V w Z W Q g U m 9 3 c y 5 7 T W V y Z 2 V k L D F 9 J n F 1 b 3 Q 7 L C Z x d W 9 0 O 1 N l Y 3 R p b 2 4 x L 1 N j a G V k d W x l I E 1 v b n R o b H k g U 3 V t b W F y e S B S Z X B v c n Q g K D h c X C 8 5 K S 9 H c m 9 1 c G V k I F J v d 3 M u e 0 N v Z G U s M n 0 m c X V v d D s s J n F 1 b 3 Q 7 U 2 V j d G l v b j E v U 2 N o Z W R 1 b G U g T W 9 u d G h s e S B T d W 1 t Y X J 5 I F J l c G 9 y d C A o O F x c L z k p L 0 d y b 3 V w Z W Q g U m 9 3 c y 5 7 Q W l y Y 3 J h Z n Q g V H l w Z S w z f S Z x d W 9 0 O y w m c X V v d D t T Z W N 0 a W 9 u M S 9 T Y 2 h l Z H V s Z S B N b 2 5 0 a G x 5 I F N 1 b W 1 h c n k g U m V w b 3 J 0 I C g 4 X F w v O S k v R 3 J v d X B l Z C B S b 3 d z L n t P b m U g V 2 F 5 I E Z s a W d o d H M s N H 0 m c X V v d D s s J n F 1 b 3 Q 7 U 2 V j d G l v b j E v U 2 N o Z W R 1 b G U g T W 9 u d G h s e S B T d W 1 t Y X J 5 I F J l c G 9 y d C A o O F x c L z k p L 0 d y b 3 V w Z W Q g U m 9 3 c y 5 7 T 2 5 l I F d h e S B T Z W F 0 c y w 1 f S Z x d W 9 0 O y w m c X V v d D t T Z W N 0 a W 9 u M S 9 T Y 2 h l Z H V s Z S B N b 2 5 0 a G x 5 I F N 1 b W 1 h c n k g U m V w b 3 J 0 I C g 4 X F w v O S k v S W 5 z Z X J 0 Z W Q g R G F 5 c y B p b i B N b 2 5 0 a C 5 7 R G F 5 c y B p b i B N b 2 5 0 a C w 2 f S Z x d W 9 0 O y w m c X V v d D t T Z W N 0 a W 9 u M S 9 T Y 2 h l Z H V s Z S B N b 2 5 0 a G x 5 I F N 1 b W 1 h c n k g U m V w b 3 J 0 I C g 4 X F w v O S k v Q W R k Z W Q g Q 3 V z d G 9 t L n t B d m V y Y W d l I E R h a W x 5 I E Z s a W d o d H M s N 3 0 m c X V v d D s s J n F 1 b 3 Q 7 U 2 V j d G l v b j E v U 2 N o Z W R 1 b G U g T W 9 u d G h s e S B T d W 1 t Y X J 5 I F J l c G 9 y d C A o O F x c L z k p L 0 F k Z G V k I E N 1 c 3 R v b T E u e 1 d l Z W t s e S B G b G l n a H R z L D h 9 J n F 1 b 3 Q 7 L C Z x d W 9 0 O 1 N l Y 3 R p b 2 4 x L 1 N j a G V k d W x l I E 1 v b n R o b H k g U 3 V t b W F y e S B S Z X B v c n Q g K D h c X C 8 5 K S 9 B Z G R l Z C B D d X N 0 b 2 0 y L n t B d m V y Y W d l I E R h a W x 5 I F N l Y X R z L D l 9 J n F 1 b 3 Q 7 L C Z x d W 9 0 O 1 N l Y 3 R p b 2 4 x L 1 N j a G V k d W x l I E 1 v b n R o b H k g U 3 V t b W F y e S B S Z X B v c n Q g K D h c X C 8 5 K S 9 B Z G R l Z C B D d X N 0 b 2 0 z L n t X Z W V r b H k g U 2 V h d H M s M T B 9 J n F 1 b 3 Q 7 L C Z x d W 9 0 O 1 N l Y 3 R p b 2 4 x L 1 U g U y A g R E 9 U I F Q t M T A w I F N 1 b W 1 h c n k g U m V w b 3 J 0 L 0 d y b 3 V w Z W Q g U m 9 3 c y 5 7 Q 2 9 1 b n Q s M X 0 m c X V v d D s s J n F 1 b 3 Q 7 U 2 V j d G l v b j E v Q W l y Y 3 J h Z n Q g V H l w Z S 9 D a G F u Z 2 V k I F R 5 c G U u e 0 F p c m N y Y W Z 0 I C M s M X 0 m c X V v d D s s J n F 1 b 3 Q 7 U 2 V j d G l v b j E v Q W l y Y 3 J h Z n Q g V H l w Z S 9 S Z X B s Y W N l Z C B F c n J v c n M u e 0 F p c m N y Y W Z 0 I E J v Z H k g V H l w Z S A s M n 0 m c X V v d D s s J n F 1 b 3 Q 7 U 2 V j d G l v b j E v V G V y b W l u Y W w g R 2 F 0 Z X M v Q 2 h h b m d l Z C B U e X B l L n t D Y X J y a W V y L D F 9 J n F 1 b 3 Q 7 L C Z x d W 9 0 O 1 N l Y 3 R p b 2 4 x L 1 R l c m 1 p b m F s I E d h d G V z L 0 N o Y W 5 n Z W Q g V H l w Z S 5 7 R G 9 t Z X N 0 a W M v S W 5 0 Z X J u Y X R p b 2 5 h b C w y f S Z x d W 9 0 O y w m c X V v d D t T Z W N 0 a W 9 u M S 9 U Z X J t a W 5 h b C B H Y X R l c y 9 D a G F u Z 2 V k I F R 5 c G U u e 1 R l c m 1 p b m F s I C h O Z X c p L D R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T Y 2 h l Z H V s Z S B N b 2 5 0 a G x 5 I F N 1 b W 1 h c n k g U m V w b 3 J 0 I C g 4 X F w v O S k v R 3 J v d X B l Z C B S b 3 d z L n t E Y X R l L D B 9 J n F 1 b 3 Q 7 L C Z x d W 9 0 O 1 N l Y 3 R p b 2 4 x L 1 N j a G V k d W x l I E 1 v b n R o b H k g U 3 V t b W F y e S B S Z X B v c n Q g K D h c X C 8 5 K S 9 H c m 9 1 c G V k I F J v d 3 M u e 0 1 l c m d l Z C w x f S Z x d W 9 0 O y w m c X V v d D t T Z W N 0 a W 9 u M S 9 T Y 2 h l Z H V s Z S B N b 2 5 0 a G x 5 I F N 1 b W 1 h c n k g U m V w b 3 J 0 I C g 4 X F w v O S k v R 3 J v d X B l Z C B S b 3 d z L n t D b 2 R l L D J 9 J n F 1 b 3 Q 7 L C Z x d W 9 0 O 1 N l Y 3 R p b 2 4 x L 1 N j a G V k d W x l I E 1 v b n R o b H k g U 3 V t b W F y e S B S Z X B v c n Q g K D h c X C 8 5 K S 9 H c m 9 1 c G V k I F J v d 3 M u e 0 F p c m N y Y W Z 0 I F R 5 c G U s M 3 0 m c X V v d D s s J n F 1 b 3 Q 7 U 2 V j d G l v b j E v U 2 N o Z W R 1 b G U g T W 9 u d G h s e S B T d W 1 t Y X J 5 I F J l c G 9 y d C A o O F x c L z k p L 0 d y b 3 V w Z W Q g U m 9 3 c y 5 7 T 2 5 l I F d h e S B G b G l n a H R z L D R 9 J n F 1 b 3 Q 7 L C Z x d W 9 0 O 1 N l Y 3 R p b 2 4 x L 1 N j a G V k d W x l I E 1 v b n R o b H k g U 3 V t b W F y e S B S Z X B v c n Q g K D h c X C 8 5 K S 9 H c m 9 1 c G V k I F J v d 3 M u e 0 9 u Z S B X Y X k g U 2 V h d H M s N X 0 m c X V v d D s s J n F 1 b 3 Q 7 U 2 V j d G l v b j E v U 2 N o Z W R 1 b G U g T W 9 u d G h s e S B T d W 1 t Y X J 5 I F J l c G 9 y d C A o O F x c L z k p L 0 l u c 2 V y d G V k I E R h e X M g a W 4 g T W 9 u d G g u e 0 R h e X M g a W 4 g T W 9 u d G g s N n 0 m c X V v d D s s J n F 1 b 3 Q 7 U 2 V j d G l v b j E v U 2 N o Z W R 1 b G U g T W 9 u d G h s e S B T d W 1 t Y X J 5 I F J l c G 9 y d C A o O F x c L z k p L 0 F k Z G V k I E N 1 c 3 R v b S 5 7 Q X Z l c m F n Z S B E Y W l s e S B G b G l n a H R z L D d 9 J n F 1 b 3 Q 7 L C Z x d W 9 0 O 1 N l Y 3 R p b 2 4 x L 1 N j a G V k d W x l I E 1 v b n R o b H k g U 3 V t b W F y e S B S Z X B v c n Q g K D h c X C 8 5 K S 9 B Z G R l Z C B D d X N 0 b 2 0 x L n t X Z W V r b H k g R m x p Z 2 h 0 c y w 4 f S Z x d W 9 0 O y w m c X V v d D t T Z W N 0 a W 9 u M S 9 T Y 2 h l Z H V s Z S B N b 2 5 0 a G x 5 I F N 1 b W 1 h c n k g U m V w b 3 J 0 I C g 4 X F w v O S k v Q W R k Z W Q g Q 3 V z d G 9 t M i 5 7 Q X Z l c m F n Z S B E Y W l s e S B T Z W F 0 c y w 5 f S Z x d W 9 0 O y w m c X V v d D t T Z W N 0 a W 9 u M S 9 T Y 2 h l Z H V s Z S B N b 2 5 0 a G x 5 I F N 1 b W 1 h c n k g U m V w b 3 J 0 I C g 4 X F w v O S k v Q W R k Z W Q g Q 3 V z d G 9 t M y 5 7 V 2 V l a 2 x 5 I F N l Y X R z L D E w f S Z x d W 9 0 O y w m c X V v d D t T Z W N 0 a W 9 u M S 9 V I F M g I E R P V C B U L T E w M C B T d W 1 t Y X J 5 I F J l c G 9 y d C 9 H c m 9 1 c G V k I F J v d 3 M u e 0 N v d W 5 0 L D F 9 J n F 1 b 3 Q 7 L C Z x d W 9 0 O 1 N l Y 3 R p b 2 4 x L 0 F p c m N y Y W Z 0 I F R 5 c G U v Q 2 h h b m d l Z C B U e X B l L n t B a X J j c m F m d C A j L D F 9 J n F 1 b 3 Q 7 L C Z x d W 9 0 O 1 N l Y 3 R p b 2 4 x L 0 F p c m N y Y W Z 0 I F R 5 c G U v U m V w b G F j Z W Q g R X J y b 3 J z L n t B a X J j c m F m d C B C b 2 R 5 I F R 5 c G U g L D J 9 J n F 1 b 3 Q 7 L C Z x d W 9 0 O 1 N l Y 3 R p b 2 4 x L 1 R l c m 1 p b m F s I E d h d G V z L 0 N o Y W 5 n Z W Q g V H l w Z S 5 7 Q 2 F y c m l l c i w x f S Z x d W 9 0 O y w m c X V v d D t T Z W N 0 a W 9 u M S 9 U Z X J t a W 5 h b C B H Y X R l c y 9 D a G F u Z 2 V k I F R 5 c G U u e 0 R v b W V z d G l j L 0 l u d G V y b m F 0 a W 9 u Y W w s M n 0 m c X V v d D s s J n F 1 b 3 Q 7 U 2 V j d G l v b j E v V G V y b W l u Y W w g R 2 F 0 Z X M v Q 2 h h b m d l Z C B U e X B l L n t U Z X J t a W 5 h b C A o T m V 3 K S w 0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Y 2 h l Z H V s Z S U y M E 1 v b n R o b H k l M j B T d W 1 t Y X J 5 J T I w U m V w b 3 J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S W 5 z Z X J 0 Z W Q l M j B E Y X l z J T I w a W 4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V 4 c G F u Z G V k J T I w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E F p c m N y Y W Z 0 J T I w V H l w Z S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F R l c m 1 p b m F s J T I w R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M D c z Z D Q y M m Q t N G Q 1 N y 0 0 O D Q x L W F i Y 2 I t N T Q w Y W M 2 M T J l N T M y I i A v P j x F b n R y e S B U e X B l P S J G a W x s T G F z d F V w Z G F 0 Z W Q i I F Z h b H V l P S J k M j A y N C 0 w M S 0 w N F Q x O T o 1 M z o z N i 4 w M D Q y N T k 3 W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U u U y 4 l M j B E T 1 Q l M j B U L T E w M C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w N F Q x O T o 1 M z o z N i 4 w M T E y N D I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l y Y 3 J h Z n Q l M j B U e X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S 9 B a X J j c m F m d C U y M F R 5 c G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x L T A 0 V D E 5 O j U z O j M 2 L j A x M z I z O D R a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X J t a W 5 h b C U y M E d h d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V G V y b W l u Y W w l M j B H Y X R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d W 5 0 I i B W Y W x 1 Z T 0 i b D A i I C 8 + P E V u d H J 5 I F R 5 c G U 9 I l F 1 Z X J 5 S U Q i I F Z h b H V l P S J z Z D k 2 O T Z j Y W I t Z m J m Z S 0 0 N z Z h L T k 4 O D E t O G J k N T k 1 M G E 3 Y W J l I i A v P j x F b n R y e S B U e X B l P S J S Z W N v d m V y e V R h c m d l d F N o Z W V 0 I i B W Y W x 1 Z T 0 i c z Q u I E R p c 3 R h b m N l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G a W x s R X J y b 3 J D b 2 R l I i B W Y W x 1 Z T 0 i c 1 V u a 2 5 v d 2 4 i I C 8 + P E V u d H J 5 I F R 5 c G U 9 I k Z p b G x M Y X N 0 V X B k Y X R l Z C I g V m F s d W U 9 I m Q y M D I 0 L T A x L T I 5 V D E 3 O j M 2 O j M 3 L j A z N j g 2 N z F a I i A v P j x F b n R y e S B U e X B l P S J G a W x s Q 2 9 s d W 1 u V H l w Z X M i I F Z h b H V l P S J z Q 1 F Z R k J R T U F B Q U F B Q l F Z R 0 F B Q T 0 i I C 8 + P E V u d H J 5 I F R 5 c G U 9 I k Z p b G x D b 2 x 1 b W 5 O Y W 1 l c y I g V m F s d W U 9 I n N b J n F 1 b 3 Q 7 R G F 0 Z S Z x d W 9 0 O y w m c X V v d D t D b 2 R l J n F 1 b 3 Q 7 L C Z x d W 9 0 O 0 9 u Z S B X Y X k g R m x p Z 2 h 0 c y Z x d W 9 0 O y w m c X V v d D t P b m U g V 2 F 5 I F N l Y X R z J n F 1 b 3 Q 7 L C Z x d W 9 0 O 0 R h e X M g a W 4 g T W 9 u d G g m c X V v d D s s J n F 1 b 3 Q 7 Q X Z l c m F n Z S B E Y W l s e S B G b G l n a H R z J n F 1 b 3 Q 7 L C Z x d W 9 0 O 1 d l Z W t s e S B G b G l n a H R z J n F 1 b 3 Q 7 L C Z x d W 9 0 O 0 F 2 Z X J h Z 2 U g R G F p b H k g U 2 V h d H M m c X V v d D s s J n F 1 b 3 Q 7 V 2 V l a 2 x 5 I F N l Y X R z J n F 1 b 3 Q 7 L C Z x d W 9 0 O 0 1 p b G V z J n F 1 b 3 Q 7 L C Z x d W 9 0 O 0 R l c 3 R p b m F 0 a W 9 u J n F 1 b 3 Q 7 L C Z x d W 9 0 O 0 F p c n B v c n Q g T G 9 v a 3 V w I F J l c G 9 y d C 5 D b 3 V u d H J 5 I E 5 h b W U m c X V v d D s s J n F 1 b 3 Q 7 R G 9 t Z X N 0 a W M v S W 5 0 Z X J u Y X R p b 2 5 h b C Z x d W 9 0 O y w m c X V v d D t U b 3 R h b C B i e S B N a W x l c y Z x d W 9 0 O 1 0 i I C 8 + P E V u d H J 5 I F R 5 c G U 9 I k Z p b G x T d G F 0 d X M i I F Z h b H V l P S J z Q 2 9 t c G x l d G U i I C 8 + P E V u d H J 5 I F R 5 c G U 9 I k Z p b G x D b 3 V u d C I g V m F s d W U 9 I m w x O T g 5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T W 9 u d G h s e S B T d W 1 t Y X J 5 I F J l c G 9 y d C A o N F x c L z U p L 0 d y b 3 V w Z W Q g U m 9 3 c y 5 7 R G F 0 Z S w w f S Z x d W 9 0 O y w m c X V v d D t T Z W N 0 a W 9 u M S 9 T Y 2 h l Z H V s Z S B N b 2 5 0 a G x 5 I F N 1 b W 1 h c n k g U m V w b 3 J 0 I C g 0 X F w v N S k v R 3 J v d X B l Z C B S b 3 d z L n t N Z X J n Z W Q s M X 0 m c X V v d D s s J n F 1 b 3 Q 7 U 2 V j d G l v b j E v U 2 N o Z W R 1 b G U g T W 9 u d G h s e S B T d W 1 t Y X J 5 I F J l c G 9 y d C A o N F x c L z U p L 0 d y b 3 V w Z W Q g U m 9 3 c y 5 7 T 2 5 l I F d h e S B G b G l n a H R z L D J 9 J n F 1 b 3 Q 7 L C Z x d W 9 0 O 1 N l Y 3 R p b 2 4 x L 1 N j a G V k d W x l I E 1 v b n R o b H k g U 3 V t b W F y e S B S Z X B v c n Q g K D R c X C 8 1 K S 9 H c m 9 1 c G V k I F J v d 3 M u e 0 9 u Z S B X Y X k g U 2 V h d H M s M 3 0 m c X V v d D s s J n F 1 b 3 Q 7 U 2 V j d G l v b j E v U 2 N o Z W R 1 b G U g T W 9 u d G h s e S B T d W 1 t Y X J 5 I F J l c G 9 y d C A o N F x c L z U p L 0 l u c 2 V y d G V k I E R h e X M g a W 4 g T W 9 u d G g u e 0 R h e X M g a W 4 g T W 9 u d G g s N H 0 m c X V v d D s s J n F 1 b 3 Q 7 U 2 V j d G l v b j E v U 2 N o Z W R 1 b G U g T W 9 u d G h s e S B T d W 1 t Y X J 5 I F J l c G 9 y d C A o N F x c L z U p L 0 F k Z G V k I E N 1 c 3 R v b S 5 7 Q X Z l c m F n Z S B E Y W l s e S B G b G l n a H R z L D V 9 J n F 1 b 3 Q 7 L C Z x d W 9 0 O 1 N l Y 3 R p b 2 4 x L 1 N j a G V k d W x l I E 1 v b n R o b H k g U 3 V t b W F y e S B S Z X B v c n Q g K D R c X C 8 1 K S 9 B Z G R l Z C B D d X N 0 b 2 0 x L n t X Z W V r b H k g R m x p Z 2 h 0 c y w 2 f S Z x d W 9 0 O y w m c X V v d D t T Z W N 0 a W 9 u M S 9 T Y 2 h l Z H V s Z S B N b 2 5 0 a G x 5 I F N 1 b W 1 h c n k g U m V w b 3 J 0 I C g 0 X F w v N S k v Q W R k Z W Q g Q 3 V z d G 9 t M i 5 7 Q X Z l c m F n Z S B E Y W l s e S B T Z W F 0 c y w 3 f S Z x d W 9 0 O y w m c X V v d D t T Z W N 0 a W 9 u M S 9 T Y 2 h l Z H V s Z S B N b 2 5 0 a G x 5 I F N 1 b W 1 h c n k g U m V w b 3 J 0 I C g 0 X F w v N S k v Q W R k Z W Q g Q 3 V z d G 9 t M y 5 7 V 2 V l a 2 x 5 I F N l Y X R z L D h 9 J n F 1 b 3 Q 7 L C Z x d W 9 0 O 1 N l Y 3 R p b 2 4 x L 1 N j a G V k d W x l I E 1 v b n R o b H k g U 3 V t b W F y e S B S Z X B v c n Q g K D R c X C 8 1 K S 9 S Z X B s Y W N l Z C B W Y W x 1 Z T E u e 0 1 p b G V z L D l 9 J n F 1 b 3 Q 7 L C Z x d W 9 0 O 1 N l Y 3 R p b 2 4 x L 1 N j a G V k d W x l I E 1 v b n R o b H k g U 3 V t b W F y e S B S Z X B v c n Q g K D R c X C 8 1 K S 9 S Z X B s Y W N l Z C B W Y W x 1 Z T I u e 0 R l c 3 R p b m F 0 a W 9 u L D E w f S Z x d W 9 0 O y w m c X V v d D t T Z W N 0 a W 9 u M S 9 B a X J w b 3 J 0 I E x v b 2 t 1 c C B S Z X B v c n Q v U m V t b 3 Z l Z C B C b 3 R 0 b 2 0 g U m 9 3 c y 5 7 Q 2 9 1 b n R y e S B O Y W 1 l L D l 9 J n F 1 b 3 Q 7 L C Z x d W 9 0 O 1 N l Y 3 R p b 2 4 x L 1 N j a G V k d W x l I E 1 v b n R o b H k g U 3 V t b W F y e S B S Z X B v c n Q g K D R c X C 8 1 K S 9 B Z G R l Z C B D b 2 5 k a X R p b 2 5 h b C B D b 2 x 1 b W 4 u e 0 R v b W V z d G l j L 0 l u d G V y b m F 0 a W 9 u Y W w s M T J 9 J n F 1 b 3 Q 7 L C Z x d W 9 0 O 1 N l Y 3 R p b 2 4 x L 1 N j a G V k d W x l I E 1 v b n R o b H k g U 3 V t b W F y e S B S Z X B v c n Q g K D R c X C 8 1 K S 9 B Z G R l Z C B D b 2 5 k a X R p b 2 5 h b C B D b 2 x 1 b W 4 x L n t U b 3 R h b C B i e S B N a W x l c y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N j a G V k d W x l I E 1 v b n R o b H k g U 3 V t b W F y e S B S Z X B v c n Q g K D R c X C 8 1 K S 9 H c m 9 1 c G V k I F J v d 3 M u e 0 R h d G U s M H 0 m c X V v d D s s J n F 1 b 3 Q 7 U 2 V j d G l v b j E v U 2 N o Z W R 1 b G U g T W 9 u d G h s e S B T d W 1 t Y X J 5 I F J l c G 9 y d C A o N F x c L z U p L 0 d y b 3 V w Z W Q g U m 9 3 c y 5 7 T W V y Z 2 V k L D F 9 J n F 1 b 3 Q 7 L C Z x d W 9 0 O 1 N l Y 3 R p b 2 4 x L 1 N j a G V k d W x l I E 1 v b n R o b H k g U 3 V t b W F y e S B S Z X B v c n Q g K D R c X C 8 1 K S 9 H c m 9 1 c G V k I F J v d 3 M u e 0 9 u Z S B X Y X k g R m x p Z 2 h 0 c y w y f S Z x d W 9 0 O y w m c X V v d D t T Z W N 0 a W 9 u M S 9 T Y 2 h l Z H V s Z S B N b 2 5 0 a G x 5 I F N 1 b W 1 h c n k g U m V w b 3 J 0 I C g 0 X F w v N S k v R 3 J v d X B l Z C B S b 3 d z L n t P b m U g V 2 F 5 I F N l Y X R z L D N 9 J n F 1 b 3 Q 7 L C Z x d W 9 0 O 1 N l Y 3 R p b 2 4 x L 1 N j a G V k d W x l I E 1 v b n R o b H k g U 3 V t b W F y e S B S Z X B v c n Q g K D R c X C 8 1 K S 9 J b n N l c n R l Z C B E Y X l z I G l u I E 1 v b n R o L n t E Y X l z I G l u I E 1 v b n R o L D R 9 J n F 1 b 3 Q 7 L C Z x d W 9 0 O 1 N l Y 3 R p b 2 4 x L 1 N j a G V k d W x l I E 1 v b n R o b H k g U 3 V t b W F y e S B S Z X B v c n Q g K D R c X C 8 1 K S 9 B Z G R l Z C B D d X N 0 b 2 0 u e 0 F 2 Z X J h Z 2 U g R G F p b H k g R m x p Z 2 h 0 c y w 1 f S Z x d W 9 0 O y w m c X V v d D t T Z W N 0 a W 9 u M S 9 T Y 2 h l Z H V s Z S B N b 2 5 0 a G x 5 I F N 1 b W 1 h c n k g U m V w b 3 J 0 I C g 0 X F w v N S k v Q W R k Z W Q g Q 3 V z d G 9 t M S 5 7 V 2 V l a 2 x 5 I E Z s a W d o d H M s N n 0 m c X V v d D s s J n F 1 b 3 Q 7 U 2 V j d G l v b j E v U 2 N o Z W R 1 b G U g T W 9 u d G h s e S B T d W 1 t Y X J 5 I F J l c G 9 y d C A o N F x c L z U p L 0 F k Z G V k I E N 1 c 3 R v b T I u e 0 F 2 Z X J h Z 2 U g R G F p b H k g U 2 V h d H M s N 3 0 m c X V v d D s s J n F 1 b 3 Q 7 U 2 V j d G l v b j E v U 2 N o Z W R 1 b G U g T W 9 u d G h s e S B T d W 1 t Y X J 5 I F J l c G 9 y d C A o N F x c L z U p L 0 F k Z G V k I E N 1 c 3 R v b T M u e 1 d l Z W t s e S B T Z W F 0 c y w 4 f S Z x d W 9 0 O y w m c X V v d D t T Z W N 0 a W 9 u M S 9 T Y 2 h l Z H V s Z S B N b 2 5 0 a G x 5 I F N 1 b W 1 h c n k g U m V w b 3 J 0 I C g 0 X F w v N S k v U m V w b G F j Z W Q g V m F s d W U x L n t N a W x l c y w 5 f S Z x d W 9 0 O y w m c X V v d D t T Z W N 0 a W 9 u M S 9 T Y 2 h l Z H V s Z S B N b 2 5 0 a G x 5 I F N 1 b W 1 h c n k g U m V w b 3 J 0 I C g 0 X F w v N S k v U m V w b G F j Z W Q g V m F s d W U y L n t E Z X N 0 a W 5 h d G l v b i w x M H 0 m c X V v d D s s J n F 1 b 3 Q 7 U 2 V j d G l v b j E v Q W l y c G 9 y d C B M b 2 9 r d X A g U m V w b 3 J 0 L 1 J l b W 9 2 Z W Q g Q m 9 0 d G 9 t I F J v d 3 M u e 0 N v d W 5 0 c n k g T m F t Z S w 5 f S Z x d W 9 0 O y w m c X V v d D t T Z W N 0 a W 9 u M S 9 T Y 2 h l Z H V s Z S B N b 2 5 0 a G x 5 I F N 1 b W 1 h c n k g U m V w b 3 J 0 I C g 0 X F w v N S k v Q W R k Z W Q g Q 2 9 u Z G l 0 a W 9 u Y W w g Q 2 9 s d W 1 u L n t E b 2 1 l c 3 R p Y y 9 J b n R l c m 5 h d G l v b m F s L D E y f S Z x d W 9 0 O y w m c X V v d D t T Z W N 0 a W 9 u M S 9 T Y 2 h l Z H V s Z S B N b 2 5 0 a G x 5 I F N 1 b W 1 h c n k g U m V w b 3 J 0 I C g 0 X F w v N S k v Q W R k Z W Q g Q 2 9 u Z G l 0 a W 9 u Y W w g Q 2 9 s d W 1 u M S 5 7 V G 9 0 Y W w g Y n k g T W l s Z X M s M T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j a G V k d W x l J T I w T W 9 u d G h s e S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J b n N l c n R l Z C U y M E R h e X M l M j B p b i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X h w Y W 5 k Z W Q l M j B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V 4 c G F u Z G V k J T I w Q W l y c G 9 y d C U y M E x v b 2 t 1 c C U y M F J l c G 9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M Y X N 0 V X B k Y X R l Z C I g V m F s d W U 9 I m Q y M D I 0 L T A x L T I 5 V D E 5 O j M w O j U w L j A 2 M z Y y O D Z a I i A v P j x F b n R y e S B U e X B l P S J R d W V y e U l E I i B W Y W x 1 Z T 0 i c z A 3 M 2 Q 0 M j J k L T R k N T c t N D g 0 M S 1 h Y m N i L T U 0 M G F j N j E y Z T U z M i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V S 5 T L i U y M E R P V C U y M F Q t M T A w J T I w U 3 V t b W F y e S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y O V Q x O T o z M D o 1 M C 4 w O D k 1 N T k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l y c G 9 y d C B M b 2 9 r d X A g U m V w b 3 J 0 L 0 F 1 d G 9 S Z W 1 v d m V k Q 2 9 s d W 1 u c z E u e 0 N v Z G U s M H 0 m c X V v d D s s J n F 1 b 3 Q 7 U 2 V j d G l v b j E v Q W l y c G 9 y d C B M b 2 9 r d X A g U m V w b 3 J 0 L 0 F 1 d G 9 S Z W 1 v d m V k Q 2 9 s d W 1 u c z E u e 0 l B V E E g T W V 0 c m 8 s M X 0 m c X V v d D s s J n F 1 b 3 Q 7 U 2 V j d G l v b j E v Q W l y c G 9 y d C B M b 2 9 r d X A g U m V w b 3 J 0 L 0 F 1 d G 9 S Z W 1 v d m V k Q 2 9 s d W 1 u c z E u e 0 5 h b W U s M n 0 m c X V v d D s s J n F 1 b 3 Q 7 U 2 V j d G l v b j E v Q W l y c G 9 y d C B M b 2 9 r d X A g U m V w b 3 J 0 L 0 F 1 d G 9 S Z W 1 v d m V k Q 2 9 s d W 1 u c z E u e 0 N p d H k s M 3 0 m c X V v d D s s J n F 1 b 3 Q 7 U 2 V j d G l v b j E v Q W l y c G 9 y d C B M b 2 9 r d X A g U m V w b 3 J 0 L 0 F 1 d G 9 S Z W 1 v d m V k Q 2 9 s d W 1 u c z E u e 1 N 0 Y X R l L D R 9 J n F 1 b 3 Q 7 L C Z x d W 9 0 O 1 N l Y 3 R p b 2 4 x L 0 F p c n B v c n Q g T G 9 v a 3 V w I F J l c G 9 y d C 9 B d X R v U m V t b 3 Z l Z E N v b H V t b n M x L n t T d G F 0 Z S B O Y W 1 l L D V 9 J n F 1 b 3 Q 7 L C Z x d W 9 0 O 1 N l Y 3 R p b 2 4 x L 0 F p c n B v c n Q g T G 9 v a 3 V w I F J l c G 9 y d C 9 B d X R v U m V t b 3 Z l Z E N v b H V t b n M x L n t M Y X R p d H V k Z S w 2 f S Z x d W 9 0 O y w m c X V v d D t T Z W N 0 a W 9 u M S 9 B a X J w b 3 J 0 I E x v b 2 t 1 c C B S Z X B v c n Q v Q X V 0 b 1 J l b W 9 2 Z W R D b 2 x 1 b W 5 z M S 5 7 T G 9 u Z 2 l 0 d W R l L D d 9 J n F 1 b 3 Q 7 L C Z x d W 9 0 O 1 N l Y 3 R p b 2 4 x L 0 F p c n B v c n Q g T G 9 v a 3 V w I F J l c G 9 y d C 9 B d X R v U m V t b 3 Z l Z E N v b H V t b n M x L n t D b 3 V u d H J 5 L D h 9 J n F 1 b 3 Q 7 L C Z x d W 9 0 O 1 N l Y 3 R p b 2 4 x L 0 F p c n B v c n Q g T G 9 v a 3 V w I F J l c G 9 y d C 9 B d X R v U m V t b 3 Z l Z E N v b H V t b n M x L n t D b 3 V u d H J 5 I E 5 h b W U s O X 0 m c X V v d D s s J n F 1 b 3 Q 7 U 2 V j d G l v b j E v Q W l y c G 9 y d C B M b 2 9 r d X A g U m V w b 3 J 0 L 0 F 1 d G 9 S Z W 1 v d m V k Q 2 9 s d W 1 u c z E u e 0 d s b 2 J h b C B S Z W d p b 2 4 s M T B 9 J n F 1 b 3 Q 7 L C Z x d W 9 0 O 1 N l Y 3 R p b 2 4 x L 0 F p c n B v c n Q g T G 9 v a 3 V w I F J l c G 9 y d C 9 B d X R v U m V t b 3 Z l Z E N v b H V t b n M x L n t X Q U M s M T F 9 J n F 1 b 3 Q 7 L C Z x d W 9 0 O 1 N l Y 3 R p b 2 4 x L 0 F p c n B v c n Q g T G 9 v a 3 V w I F J l c G 9 y d C 9 B d X R v U m V t b 3 Z l Z E N v b H V t b n M x L n t O b 3 R l c y w x M n 0 m c X V v d D s s J n F 1 b 3 Q 7 U 2 V j d G l v b j E v Q W l y c G 9 y d C B M b 2 9 r d X A g U m V w b 3 J 0 L 0 F 1 d G 9 S Z W 1 v d m V k Q 2 9 s d W 1 u c z E u e 0 1 h c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F p c n B v c n Q g T G 9 v a 3 V w I F J l c G 9 y d C 9 B d X R v U m V t b 3 Z l Z E N v b H V t b n M x L n t D b 2 R l L D B 9 J n F 1 b 3 Q 7 L C Z x d W 9 0 O 1 N l Y 3 R p b 2 4 x L 0 F p c n B v c n Q g T G 9 v a 3 V w I F J l c G 9 y d C 9 B d X R v U m V t b 3 Z l Z E N v b H V t b n M x L n t J Q V R B I E 1 l d H J v L D F 9 J n F 1 b 3 Q 7 L C Z x d W 9 0 O 1 N l Y 3 R p b 2 4 x L 0 F p c n B v c n Q g T G 9 v a 3 V w I F J l c G 9 y d C 9 B d X R v U m V t b 3 Z l Z E N v b H V t b n M x L n t O Y W 1 l L D J 9 J n F 1 b 3 Q 7 L C Z x d W 9 0 O 1 N l Y 3 R p b 2 4 x L 0 F p c n B v c n Q g T G 9 v a 3 V w I F J l c G 9 y d C 9 B d X R v U m V t b 3 Z l Z E N v b H V t b n M x L n t D a X R 5 L D N 9 J n F 1 b 3 Q 7 L C Z x d W 9 0 O 1 N l Y 3 R p b 2 4 x L 0 F p c n B v c n Q g T G 9 v a 3 V w I F J l c G 9 y d C 9 B d X R v U m V t b 3 Z l Z E N v b H V t b n M x L n t T d G F 0 Z S w 0 f S Z x d W 9 0 O y w m c X V v d D t T Z W N 0 a W 9 u M S 9 B a X J w b 3 J 0 I E x v b 2 t 1 c C B S Z X B v c n Q v Q X V 0 b 1 J l b W 9 2 Z W R D b 2 x 1 b W 5 z M S 5 7 U 3 R h d G U g T m F t Z S w 1 f S Z x d W 9 0 O y w m c X V v d D t T Z W N 0 a W 9 u M S 9 B a X J w b 3 J 0 I E x v b 2 t 1 c C B S Z X B v c n Q v Q X V 0 b 1 J l b W 9 2 Z W R D b 2 x 1 b W 5 z M S 5 7 T G F 0 a X R 1 Z G U s N n 0 m c X V v d D s s J n F 1 b 3 Q 7 U 2 V j d G l v b j E v Q W l y c G 9 y d C B M b 2 9 r d X A g U m V w b 3 J 0 L 0 F 1 d G 9 S Z W 1 v d m V k Q 2 9 s d W 1 u c z E u e 0 x v b m d p d H V k Z S w 3 f S Z x d W 9 0 O y w m c X V v d D t T Z W N 0 a W 9 u M S 9 B a X J w b 3 J 0 I E x v b 2 t 1 c C B S Z X B v c n Q v Q X V 0 b 1 J l b W 9 2 Z W R D b 2 x 1 b W 5 z M S 5 7 Q 2 9 1 b n R y e S w 4 f S Z x d W 9 0 O y w m c X V v d D t T Z W N 0 a W 9 u M S 9 B a X J w b 3 J 0 I E x v b 2 t 1 c C B S Z X B v c n Q v Q X V 0 b 1 J l b W 9 2 Z W R D b 2 x 1 b W 5 z M S 5 7 Q 2 9 1 b n R y e S B O Y W 1 l L D l 9 J n F 1 b 3 Q 7 L C Z x d W 9 0 O 1 N l Y 3 R p b 2 4 x L 0 F p c n B v c n Q g T G 9 v a 3 V w I F J l c G 9 y d C 9 B d X R v U m V t b 3 Z l Z E N v b H V t b n M x L n t H b G 9 i Y W w g U m V n a W 9 u L D E w f S Z x d W 9 0 O y w m c X V v d D t T Z W N 0 a W 9 u M S 9 B a X J w b 3 J 0 I E x v b 2 t 1 c C B S Z X B v c n Q v Q X V 0 b 1 J l b W 9 2 Z W R D b 2 x 1 b W 5 z M S 5 7 V 0 F D L D E x f S Z x d W 9 0 O y w m c X V v d D t T Z W N 0 a W 9 u M S 9 B a X J w b 3 J 0 I E x v b 2 t 1 c C B S Z X B v c n Q v Q X V 0 b 1 J l b W 9 2 Z W R D b 2 x 1 b W 5 z M S 5 7 T m 9 0 Z X M s M T J 9 J n F 1 b 3 Q 7 L C Z x d W 9 0 O 1 N l Y 3 R p b 2 4 x L 0 F p c n B v c n Q g T G 9 v a 3 V w I F J l c G 9 y d C 9 B d X R v U m V t b 3 Z l Z E N v b H V t b n M x L n t N Y X A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a X J w b 3 J 0 J T I w T G 9 v a 3 V w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W l y c G 9 y d C U y M E x v b 2 t 1 c C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J l b W 9 2 Z W Q l M j B U b 3 A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M j k i I C 8 + P E V u d H J 5 I F R 5 c G U 9 I l J l Y 2 9 2 Z X J 5 V G F y Z 2 V 0 Q 2 9 s d W 1 u I i B W Y W x 1 Z T 0 i b D E i I C 8 + P E V u d H J 5 I F R 5 c G U 9 I l J l Y 2 9 2 Z X J 5 V G F y Z 2 V 0 U 2 h l Z X Q i I F Z h b H V l P S J z R G V w Y X J 0 a W 5 n I F N l Y X R z I G J 5 I E R h e S B h b m Q g S G 9 1 c i I g L z 4 8 R W 5 0 c n k g V H l w Z T 0 i U X V l c n l J R C I g V m F s d W U 9 I n M z N z c 2 N m M 2 Z S 0 z Y 2 I 0 L T Q z N z c t O T B j M C 1 i N W Y 1 M z E 5 Y z E y O D M i I C 8 + P E V u d H J 5 I F R 5 c G U 9 I k Z p b G x M Y X N 0 V X B k Y X R l Z C I g V m F s d W U 9 I m Q y M D I 0 L T A x L T I 5 V D E 2 O j M 2 O j M 4 L j E 4 M j U w M z N a I i A v P j x F b n R y e S B U e X B l P S J G a W x s Q 2 9 s d W 1 u V H l w Z X M i I F Z h b H V l P S J z Q U F B Q U F B Q U F B Q U F B Q U F B Q U F B Q U F B Q U F B Q U F B Q U F B Q U F B Q U F B Q U F B Q S I g L z 4 8 R W 5 0 c n k g V H l w Z T 0 i R m l s b E N v b H V t b k 5 h b W V z I i B W Y W x 1 Z T 0 i c 1 s m c X V v d D t D b 2 x 1 b W 4 x J n F 1 b 3 Q 7 L C Z x d W 9 0 O z A x L U Z l Y i 0 y N C Z x d W 9 0 O y w m c X V v d D s w M i 1 G Z W I t M j Q m c X V v d D s s J n F 1 b 3 Q 7 M D M t R m V i L T I 0 J n F 1 b 3 Q 7 L C Z x d W 9 0 O z A 0 L U Z l Y i 0 y N C Z x d W 9 0 O y w m c X V v d D s w N S 1 G Z W I t M j Q m c X V v d D s s J n F 1 b 3 Q 7 M D Y t R m V i L T I 0 J n F 1 b 3 Q 7 L C Z x d W 9 0 O z A 3 L U Z l Y i 0 y N C Z x d W 9 0 O y w m c X V v d D s w O C 1 G Z W I t M j Q m c X V v d D s s J n F 1 b 3 Q 7 M D k t R m V i L T I 0 J n F 1 b 3 Q 7 L C Z x d W 9 0 O z E w L U Z l Y i 0 y N C Z x d W 9 0 O y w m c X V v d D s x M S 1 G Z W I t M j Q m c X V v d D s s J n F 1 b 3 Q 7 M T I t R m V i L T I 0 J n F 1 b 3 Q 7 L C Z x d W 9 0 O z E z L U Z l Y i 0 y N C Z x d W 9 0 O y w m c X V v d D s x N C 1 G Z W I t M j Q m c X V v d D s s J n F 1 b 3 Q 7 M T U t R m V i L T I 0 J n F 1 b 3 Q 7 L C Z x d W 9 0 O z E 2 L U Z l Y i 0 y N C Z x d W 9 0 O y w m c X V v d D s x N y 1 G Z W I t M j Q m c X V v d D s s J n F 1 b 3 Q 7 M T g t R m V i L T I 0 J n F 1 b 3 Q 7 L C Z x d W 9 0 O z E 5 L U Z l Y i 0 y N C Z x d W 9 0 O y w m c X V v d D s y M C 1 G Z W I t M j Q m c X V v d D s s J n F 1 b 3 Q 7 M j E t R m V i L T I 0 J n F 1 b 3 Q 7 L C Z x d W 9 0 O z I y L U Z l Y i 0 y N C Z x d W 9 0 O y w m c X V v d D s y M y 1 G Z W I t M j Q m c X V v d D s s J n F 1 b 3 Q 7 M j Q t R m V i L T I 0 J n F 1 b 3 Q 7 L C Z x d W 9 0 O z I 1 L U Z l Y i 0 y N C Z x d W 9 0 O y w m c X V v d D s y N i 1 G Z W I t M j Q m c X V v d D s s J n F 1 b 3 Q 7 M j c t R m V i L T I 0 J n F 1 b 3 Q 7 L C Z x d W 9 0 O z I 4 L U Z l Y i 0 y N C Z x d W 9 0 O y w m c X V v d D s y O S 1 G Z W I t M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O C I g L z 4 8 R W 5 0 c n k g V H l w Z T 0 i U m V j b 3 Z l c n l U Y X J n Z X R D b 2 x 1 b W 4 i I F Z h b H V l P S J s M j I i I C 8 + P E V u d H J 5 I F R 5 c G U 9 I l J l Y 2 9 2 Z X J 5 V G F y Z 2 V 0 U 2 h l Z X Q i I F Z h b H V l P S J z M S 4 g U X V h c n R l c m x 5 I E 9 1 d G x v b 2 s i I C 8 + P E V u d H J 5 I F R 5 c G U 9 I l F 1 Z X J 5 S U Q i I F Z h b H V l P S J z M T Y w M m F l N z U t O D Y w Y i 0 0 Z m Y y L T h i N W Q t M j Q 0 Y 2 Y z N D B i N j Z i I i A v P j x F b n R y e S B U e X B l P S J G a W x s T G F z d F V w Z G F 0 Z W Q i I F Z h b H V l P S J k M j A y N C 0 w M S 0 y O V Q x N j o z N j o z O C 4 x M j g 2 N D g 5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T w v S X R l b V B h d G g + P C 9 J d G V t T G 9 j Y X R p b 2 4 + P F N 0 Y W J s Z U V u d H J p Z X M + P E V u d H J 5 I F R 5 c G U 9 I k l z U H J p d m F 0 Z S I g V m F s d W U 9 I m w w I i A v P j x F b n R y e S B U e X B l P S J G a W x s Q 2 9 1 b n Q i I F Z h b H V l P S J s M j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Q t M D E t M j l U M T Y 6 M z Y 6 M z g u M T I 4 N j Q 4 O V o i I C 8 + P E V u d H J 5 I F R 5 c G U 9 I k Z p b G x D b 2 x 1 b W 5 U e X B l c y I g V m F s d W U 9 I n N B Q U F B Q U F B Q U F B Q U F B Q U F B Q U F B Q U F B Q U F B Q U F B Q U F B Q U F B Q U F B Q U F B I i A v P j x F b n R y e S B U e X B l P S J G a W x s Q 2 9 s d W 1 u T m F t Z X M i I F Z h b H V l P S J z W y Z x d W 9 0 O 0 N v b H V t b j E m c X V v d D s s J n F 1 b 3 Q 7 M D E t R m V i L T I 0 J n F 1 b 3 Q 7 L C Z x d W 9 0 O z A y L U Z l Y i 0 y N C Z x d W 9 0 O y w m c X V v d D s w M y 1 G Z W I t M j Q m c X V v d D s s J n F 1 b 3 Q 7 M D Q t R m V i L T I 0 J n F 1 b 3 Q 7 L C Z x d W 9 0 O z A 1 L U Z l Y i 0 y N C Z x d W 9 0 O y w m c X V v d D s w N i 1 G Z W I t M j Q m c X V v d D s s J n F 1 b 3 Q 7 M D c t R m V i L T I 0 J n F 1 b 3 Q 7 L C Z x d W 9 0 O z A 4 L U Z l Y i 0 y N C Z x d W 9 0 O y w m c X V v d D s w O S 1 G Z W I t M j Q m c X V v d D s s J n F 1 b 3 Q 7 M T A t R m V i L T I 0 J n F 1 b 3 Q 7 L C Z x d W 9 0 O z E x L U Z l Y i 0 y N C Z x d W 9 0 O y w m c X V v d D s x M i 1 G Z W I t M j Q m c X V v d D s s J n F 1 b 3 Q 7 M T M t R m V i L T I 0 J n F 1 b 3 Q 7 L C Z x d W 9 0 O z E 0 L U Z l Y i 0 y N C Z x d W 9 0 O y w m c X V v d D s x N S 1 G Z W I t M j Q m c X V v d D s s J n F 1 b 3 Q 7 M T Y t R m V i L T I 0 J n F 1 b 3 Q 7 L C Z x d W 9 0 O z E 3 L U Z l Y i 0 y N C Z x d W 9 0 O y w m c X V v d D s x O C 1 G Z W I t M j Q m c X V v d D s s J n F 1 b 3 Q 7 M T k t R m V i L T I 0 J n F 1 b 3 Q 7 L C Z x d W 9 0 O z I w L U Z l Y i 0 y N C Z x d W 9 0 O y w m c X V v d D s y M S 1 G Z W I t M j Q m c X V v d D s s J n F 1 b 3 Q 7 M j I t R m V i L T I 0 J n F 1 b 3 Q 7 L C Z x d W 9 0 O z I z L U Z l Y i 0 y N C Z x d W 9 0 O y w m c X V v d D s y N C 1 G Z W I t M j Q m c X V v d D s s J n F 1 b 3 Q 7 M j U t R m V i L T I 0 J n F 1 b 3 Q 7 L C Z x d W 9 0 O z I 2 L U Z l Y i 0 y N C Z x d W 9 0 O y w m c X V v d D s y N y 1 G Z W I t M j Q m c X V v d D s s J n F 1 b 3 Q 7 M j g t R m V i L T I 0 J n F 1 b 3 Q 7 L C Z x d W 9 0 O z I 5 L U Z l Y i 0 y N C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W 5 h Y m x l Z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2 N o Z W R 1 b G U l M j B E Y W l s e S U y M E x l d m V s J T I w b 2 Y l M j B P c H M l M j B S Z X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J T I w K D I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U Y X J n Z X Q i I F Z h b H V l P S J z U 2 N o Z W R 1 b G V f R G F p b H l f T G V 2 Z W x f b 2 Z f T 3 B z X 1 J l c F 9 f X 1 Q x X 0 R l c D Y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y O V Q x N j o z N j o z O C 4 x O D I 1 M D M z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R m l s b E N v d W 5 0 I i B W Y W x 1 Z T 0 i b D I 1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Y 2 h l Z H V s Z S U y M E R h a W x 5 J T I w T G V 2 Z W w l M j B v Z i U y M E 9 w c y U y M F J l c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Q c m 9 t b 3 R l Z C U y M E h l Y W R l c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E / B n D + b R 0 G K / m d K H 8 1 j E w A A A A A C A A A A A A A D Z g A A w A A A A B A A A A A p U 4 J C e E O 3 v F Q E a r N J 6 g T w A A A A A A S A A A C g A A A A E A A A A C u o y x n A G u 6 d 4 w + k k a 8 Q R U J Q A A A A 8 f b d 0 Q E 5 5 Z g a h + j o + Y s b / e S K r 1 T L V R 0 G m N T C / j V S W 9 4 O 7 j P 6 q b g w Y f D O 4 8 C x Y 2 z X v C p R H c Z w H + j c 4 E m t P C n 3 p j g E O e G J C y w f 2 v i b l L L c L u U U A A A A x R e D u B g 7 w + z N b c Q b 3 L H Z 0 K T R t r k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54A8C275240F4DB5F4A573549D75D4" ma:contentTypeVersion="18" ma:contentTypeDescription="Create a new document." ma:contentTypeScope="" ma:versionID="e1317001b5507ee878b8ea1dc1c1a21b">
  <xsd:schema xmlns:xsd="http://www.w3.org/2001/XMLSchema" xmlns:xs="http://www.w3.org/2001/XMLSchema" xmlns:p="http://schemas.microsoft.com/office/2006/metadata/properties" xmlns:ns1="http://schemas.microsoft.com/sharepoint/v3" xmlns:ns2="414bdc1f-54a1-4fb4-9c97-069df48418ad" xmlns:ns3="835fcefd-4e97-4f85-97a1-52227a66f7fb" targetNamespace="http://schemas.microsoft.com/office/2006/metadata/properties" ma:root="true" ma:fieldsID="fac6d80ae557ba22e562f07c6615934b" ns1:_="" ns2:_="" ns3:_="">
    <xsd:import namespace="http://schemas.microsoft.com/sharepoint/v3"/>
    <xsd:import namespace="414bdc1f-54a1-4fb4-9c97-069df48418ad"/>
    <xsd:import namespace="835fcefd-4e97-4f85-97a1-52227a66f7fb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bdc1f-54a1-4fb4-9c97-069df48418ad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8" nillable="true" ma:displayName="Document ID Value" ma:description="The value of the document ID assigned to this item." ma:hidden="true" ma:internalName="_dlc_DocId" ma:readOnly="false">
      <xsd:simpleType>
        <xsd:restriction base="dms:Text"/>
      </xsd:simple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20" nillable="true" ma:displayName="Taxonomy Catch All Column" ma:hidden="true" ma:list="{e9d5bba4-6118-426e-9e9b-7c5154d4c408}" ma:internalName="TaxCatchAll" ma:showField="CatchAllData" ma:web="414bdc1f-54a1-4fb4-9c97-069df4841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fcefd-4e97-4f85-97a1-52227a66f7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9b4a96-2d5e-4d0c-bed3-5146092fa9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FE6729-70D8-4925-99C4-ED950F359F4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9C4C254-10A8-4FE1-9A1B-2244063D78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8FF334-335D-4060-8C9C-B190995B433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B4C9801-9C39-4750-8661-F335F0611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4bdc1f-54a1-4fb4-9c97-069df48418ad"/>
    <ds:schemaRef ds:uri="835fcefd-4e97-4f85-97a1-52227a66f7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aircraft type</vt:lpstr>
      <vt:lpstr>non-stop seats</vt:lpstr>
      <vt:lpstr>non-stop flights</vt:lpstr>
      <vt:lpstr>Distance</vt:lpstr>
      <vt:lpstr>non-stop seats 13 mo</vt:lpstr>
      <vt:lpstr>Departing Seat by Day and Hour</vt:lpstr>
      <vt:lpstr>Arriving Seat by Day and Hour</vt:lpstr>
      <vt:lpstr>Quarterly Outlook</vt:lpstr>
      <vt:lpstr>Schedule 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Reddy Chejarla</dc:creator>
  <cp:lastModifiedBy>Sammra Wahid</cp:lastModifiedBy>
  <dcterms:created xsi:type="dcterms:W3CDTF">2015-06-05T18:17:20Z</dcterms:created>
  <dcterms:modified xsi:type="dcterms:W3CDTF">2025-01-06T21:57:38Z</dcterms:modified>
</cp:coreProperties>
</file>